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Group Finance\Policies Procedures Guidelines\Finance Policies &amp; Procedures\Petty Cash Policies &amp; Forms\"/>
    </mc:Choice>
  </mc:AlternateContent>
  <bookViews>
    <workbookView xWindow="0" yWindow="0" windowWidth="23040" windowHeight="9600"/>
  </bookViews>
  <sheets>
    <sheet name="Petty Cash Reconciliation" sheetId="1" r:id="rId1"/>
    <sheet name="Instructions" sheetId="2" r:id="rId2"/>
    <sheet name="Vendor IDs" sheetId="4" r:id="rId3"/>
  </sheets>
  <externalReferences>
    <externalReference r:id="rId4"/>
  </externalReferences>
  <definedNames>
    <definedName name="_xlnm.Print_Area" localSheetId="0">'Petty Cash Reconciliation'!$A$2:$F$52</definedName>
    <definedName name="Taxes">[1]References!$E$2:$E$4</definedName>
    <definedName name="VendorID">'Vendor IDs'!$A$2:$A$43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1" l="1"/>
  <c r="F28" i="1" l="1"/>
  <c r="F42" i="1" l="1"/>
  <c r="F41" i="1"/>
  <c r="F40" i="1"/>
  <c r="F39" i="1"/>
  <c r="F38" i="1"/>
  <c r="F37" i="1"/>
  <c r="F36" i="1"/>
  <c r="F35" i="1"/>
  <c r="F34" i="1"/>
  <c r="F33" i="1"/>
  <c r="F46" i="1" l="1"/>
  <c r="D6" i="1"/>
  <c r="D5" i="1"/>
  <c r="D7" i="1" l="1"/>
</calcChain>
</file>

<file path=xl/sharedStrings.xml><?xml version="1.0" encoding="utf-8"?>
<sst xmlns="http://schemas.openxmlformats.org/spreadsheetml/2006/main" count="160" uniqueCount="152">
  <si>
    <t>VENDOR NAME:</t>
  </si>
  <si>
    <t>VENDOR ID:</t>
  </si>
  <si>
    <t xml:space="preserve">DATE: </t>
  </si>
  <si>
    <t>Petty Cash Custodian</t>
  </si>
  <si>
    <t>Reviewed by</t>
  </si>
  <si>
    <t>Date</t>
  </si>
  <si>
    <t>Step 1</t>
  </si>
  <si>
    <t>Step 2</t>
  </si>
  <si>
    <t>Step 3</t>
  </si>
  <si>
    <t>Step 4</t>
  </si>
  <si>
    <t>Step 5</t>
  </si>
  <si>
    <t>Step 6</t>
  </si>
  <si>
    <t>Confirm all totals are correct</t>
  </si>
  <si>
    <t>Cash Count</t>
  </si>
  <si>
    <t xml:space="preserve">Total </t>
  </si>
  <si>
    <t>Denomination</t>
  </si>
  <si>
    <t>PETTY CASH - AHC</t>
  </si>
  <si>
    <t>PETCAS117</t>
  </si>
  <si>
    <t>Altona Community Memorial Health Centre</t>
  </si>
  <si>
    <t>PETTY CASH - MGH</t>
  </si>
  <si>
    <t>PETCAS118</t>
  </si>
  <si>
    <t>PETTY CASH - BTHC</t>
  </si>
  <si>
    <t>PETCAS119</t>
  </si>
  <si>
    <t>PETTY CASH - MHC</t>
  </si>
  <si>
    <t>PETCAS131</t>
  </si>
  <si>
    <t>MacGregor &amp; District Health Centre</t>
  </si>
  <si>
    <t>PETTY CASH - PMHC</t>
  </si>
  <si>
    <t>PETCAS132</t>
  </si>
  <si>
    <t>PETTY CASH - STCHD</t>
  </si>
  <si>
    <t>PETCAS133</t>
  </si>
  <si>
    <t>PETTY CASH - EMH OFFICE</t>
  </si>
  <si>
    <t>PETCAS135</t>
  </si>
  <si>
    <t>Emerson Health Centre</t>
  </si>
  <si>
    <t>PETCAS136</t>
  </si>
  <si>
    <t>Vita &amp; District Health Centre</t>
  </si>
  <si>
    <t>PETCAS136ADMIN</t>
  </si>
  <si>
    <t>PETCAS199</t>
  </si>
  <si>
    <t>PETTY CASH - LPM</t>
  </si>
  <si>
    <t>PETCAS211</t>
  </si>
  <si>
    <t>Lions Prairie Manor</t>
  </si>
  <si>
    <t>PETTY CASH - TCM</t>
  </si>
  <si>
    <t>PETCAS212</t>
  </si>
  <si>
    <t>Third Crossing Manor</t>
  </si>
  <si>
    <t>PETTY CASH - BL</t>
  </si>
  <si>
    <t>PETCAS213</t>
  </si>
  <si>
    <t>Boyne Lodge</t>
  </si>
  <si>
    <t>PETCAS213ADP</t>
  </si>
  <si>
    <t>PETTY CASH - FND</t>
  </si>
  <si>
    <t>PETCAS214</t>
  </si>
  <si>
    <t>Foyer Notre Dame</t>
  </si>
  <si>
    <t>PETCAS216</t>
  </si>
  <si>
    <t>Bethesda Place</t>
  </si>
  <si>
    <t>PETTY CASH - RRVL</t>
  </si>
  <si>
    <t>PETCAS218</t>
  </si>
  <si>
    <t>Red River Valley Lodge</t>
  </si>
  <si>
    <t>PETTY CASH - BTP</t>
  </si>
  <si>
    <t>PETCAS383</t>
  </si>
  <si>
    <t>PETCAS480CSU</t>
  </si>
  <si>
    <t>PETCAS811</t>
  </si>
  <si>
    <t>Portage Community Health Services</t>
  </si>
  <si>
    <t>PETCAS816</t>
  </si>
  <si>
    <t>PETCAS862</t>
  </si>
  <si>
    <t>Sprague Community Health Services</t>
  </si>
  <si>
    <t>PETTY CASH - MIDWIFERY</t>
  </si>
  <si>
    <t>PETCAS880</t>
  </si>
  <si>
    <t>PETCASHC880</t>
  </si>
  <si>
    <t>Vendor Name</t>
  </si>
  <si>
    <t>Vendor ID</t>
  </si>
  <si>
    <t>Count</t>
  </si>
  <si>
    <t>Cheques</t>
  </si>
  <si>
    <t>PETCAS221</t>
  </si>
  <si>
    <t>PETTY CASH - DCL</t>
  </si>
  <si>
    <t>Douglas Campbell Lodge</t>
  </si>
  <si>
    <t>PETCAS109</t>
  </si>
  <si>
    <t>PETTY CASH - SAH</t>
  </si>
  <si>
    <t>Ste. Anne Hopital</t>
  </si>
  <si>
    <t>PETCAS111</t>
  </si>
  <si>
    <t>PETTY CASH - PDGH</t>
  </si>
  <si>
    <t>Portage District Health Centre</t>
  </si>
  <si>
    <t>PETCAS112</t>
  </si>
  <si>
    <t>Gladstone Health Centre</t>
  </si>
  <si>
    <t>PETCAS113</t>
  </si>
  <si>
    <t>PETTY CASH - CMH</t>
  </si>
  <si>
    <t>Carman Memorial Hospital</t>
  </si>
  <si>
    <t>PETTY CASH - GHC</t>
  </si>
  <si>
    <t>PETCAS115</t>
  </si>
  <si>
    <t>PETTY CASH - LMH</t>
  </si>
  <si>
    <t>Lorne Memorial Hospital</t>
  </si>
  <si>
    <t>PETCAS116</t>
  </si>
  <si>
    <t>Bethesda Regional Health Centre</t>
  </si>
  <si>
    <t>PETCAS116ADM</t>
  </si>
  <si>
    <t>PETCAS116BFS</t>
  </si>
  <si>
    <t>St. Claude Health District</t>
  </si>
  <si>
    <t>PETCAS134</t>
  </si>
  <si>
    <t>DeSalaberry &amp; District Health Centre</t>
  </si>
  <si>
    <t>PETTY CASH - SOUTHPORT REGIONAL</t>
  </si>
  <si>
    <t>Southport Regional Office</t>
  </si>
  <si>
    <t>PETTY CASH - BL - ADP</t>
  </si>
  <si>
    <t>PETCAS399</t>
  </si>
  <si>
    <t>La Broquerie Regional Office</t>
  </si>
  <si>
    <t>PETCAS480</t>
  </si>
  <si>
    <t>Steinbach Community Health Services</t>
  </si>
  <si>
    <t>PETCAS857</t>
  </si>
  <si>
    <t>Niverville Community Health Services</t>
  </si>
  <si>
    <t>PETCAS836</t>
  </si>
  <si>
    <t>Vita Community Health Services</t>
  </si>
  <si>
    <t>Morris General Hospital</t>
  </si>
  <si>
    <t>Boundary Trails Health Centre</t>
  </si>
  <si>
    <t>PETCAS480SH</t>
  </si>
  <si>
    <t>PETTY CASH - SAFE HOUSE</t>
  </si>
  <si>
    <t>PETCAS616</t>
  </si>
  <si>
    <t>Pembina Manitou Health Centre</t>
  </si>
  <si>
    <t>PETCAS809</t>
  </si>
  <si>
    <t>Ste. Anne Community Health Services</t>
  </si>
  <si>
    <t>Crisis Stabilization Unit, Steinbach</t>
  </si>
  <si>
    <t>Karen Devine Safe House, Portage</t>
  </si>
  <si>
    <t>PETTY CASH - CSU</t>
  </si>
  <si>
    <t>PETTY CASH - MENTAL HEALTH</t>
  </si>
  <si>
    <t>PETTY CASH - LA BROQUERIE REGIONAL</t>
  </si>
  <si>
    <t>PETTY CASH - BP</t>
  </si>
  <si>
    <t>PETTY CASH - VITA ADMIN</t>
  </si>
  <si>
    <t>PETTY CASH - VITA ACTIVITIES</t>
  </si>
  <si>
    <t>PETTY CASH - BRHC FINANCE</t>
  </si>
  <si>
    <t>PETTY CASH - BRHC ADMIN</t>
  </si>
  <si>
    <t>PETTY CASH - BRHC FOOD SERVICES</t>
  </si>
  <si>
    <t>PETTY CASH - DESALABERRY</t>
  </si>
  <si>
    <t>PETTY CASH - STE ANNE COMMUNITY SERVICES</t>
  </si>
  <si>
    <t>PETTY CASH - PORTAGE COMMUNITY SERVICES</t>
  </si>
  <si>
    <t>PETTY CASH - STEINBACH COMMUNITY SERVICES</t>
  </si>
  <si>
    <t>PETTY CASH - VITA COMMUNITY SERVICES</t>
  </si>
  <si>
    <t>PETTY CASH - NIVERVILLE COMMUNITY SERVICES</t>
  </si>
  <si>
    <t>PETTY CASH - SPRAGUE COMMUNITY SERVICES</t>
  </si>
  <si>
    <t>PETTY CASH - HOME CARE</t>
  </si>
  <si>
    <t>PETTY CASH - STEINBACH EMS</t>
  </si>
  <si>
    <t>Boundary Trails Place Regional Office</t>
  </si>
  <si>
    <t>PETTY CASH RECONCILIATION</t>
  </si>
  <si>
    <t>The Date is automated</t>
  </si>
  <si>
    <t>Count your petty cash on hand and enter the details in the Cash Count section of the form for it to be totaled</t>
  </si>
  <si>
    <t>Amount</t>
  </si>
  <si>
    <t>Authorize and scan the Petty Cash Reconciliation form to your Junior Accountant for their year-end back-up purposes</t>
  </si>
  <si>
    <t>&lt;  A Petty Cash Reconciliaton needs to be completed on or around March 31st of every year</t>
  </si>
  <si>
    <t>Total Cash Count</t>
  </si>
  <si>
    <t>Total Petty Cash Expenses</t>
  </si>
  <si>
    <t>Total Petty Cash Fund Balance</t>
  </si>
  <si>
    <t>Enter the date and purchase description for each purchase</t>
  </si>
  <si>
    <t>Purchase Description</t>
  </si>
  <si>
    <t>PETCAS114</t>
  </si>
  <si>
    <t>PETTY CASH - NDH</t>
  </si>
  <si>
    <t>Notre Dame Hospital</t>
  </si>
  <si>
    <t>SITE:</t>
  </si>
  <si>
    <t>Site</t>
  </si>
  <si>
    <t>Select your Vendor ID from the drop-down box (i.e. from the list on the Vendor IDs tab); the Vendor Name and Site will automatically be populated accordingly.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</si>
</sst>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quot;$&quot;* #,##0.00_-;_-&quot;$&quot;* &quot;-&quot;??_-;_-@_-"/>
    <numFmt numFmtId="165" formatCode="_-* #,##0.00_-;\-* #,##0.00_-;_-* &quot;-&quot;??_-;_-@_-"/>
    <numFmt numFmtId="166" formatCode="[$-1009]mmmm\ d\,\ yyyy;@"/>
    <numFmt numFmtId="167" formatCode="&quot;$&quot;#,##0.00"/>
    <numFmt numFmtId="168" formatCode="[$-1009]d\-mmm\-yy;@"/>
  </numFmts>
  <fonts count="15" x14ac:knownFonts="1">
    <font>
      <sz val="11"/>
      <color theme="1"/>
      <name val="Calibri"/>
      <family val="2"/>
      <scheme val="minor"/>
    </font>
    <font>
      <sz val="11"/>
      <color theme="1"/>
      <name val="Calibri"/>
      <family val="2"/>
      <scheme val="minor"/>
    </font>
    <font>
      <sz val="14"/>
      <name val="Arial"/>
      <family val="2"/>
    </font>
    <font>
      <sz val="16"/>
      <color theme="1"/>
      <name val="Calibri"/>
      <family val="2"/>
      <scheme val="minor"/>
    </font>
    <font>
      <sz val="16"/>
      <color rgb="FF000000"/>
      <name val="Calibri"/>
      <family val="2"/>
      <scheme val="minor"/>
    </font>
    <font>
      <sz val="14"/>
      <color theme="1"/>
      <name val="Arial"/>
      <family val="2"/>
    </font>
    <font>
      <b/>
      <sz val="14"/>
      <color theme="1"/>
      <name val="Arial"/>
      <family val="2"/>
    </font>
    <font>
      <sz val="16"/>
      <color theme="1"/>
      <name val="Arial"/>
      <family val="2"/>
    </font>
    <font>
      <sz val="14"/>
      <color rgb="FF000000"/>
      <name val="Arial"/>
      <family val="2"/>
    </font>
    <font>
      <sz val="18"/>
      <color theme="1"/>
      <name val="Arial"/>
      <family val="2"/>
    </font>
    <font>
      <b/>
      <sz val="18"/>
      <name val="Arial"/>
      <family val="2"/>
    </font>
    <font>
      <b/>
      <sz val="14"/>
      <name val="Arial"/>
      <family val="2"/>
    </font>
    <font>
      <b/>
      <sz val="13"/>
      <color theme="1"/>
      <name val="Arial"/>
      <family val="2"/>
    </font>
    <font>
      <b/>
      <sz val="13.75"/>
      <color theme="1"/>
      <name val="Arial"/>
      <family val="2"/>
    </font>
    <font>
      <b/>
      <i/>
      <sz val="14"/>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3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22">
    <xf numFmtId="0" fontId="0" fillId="0" borderId="0" xfId="0"/>
    <xf numFmtId="0" fontId="3" fillId="0" borderId="0" xfId="0" applyFont="1"/>
    <xf numFmtId="0" fontId="4" fillId="4" borderId="3" xfId="0" applyFont="1" applyFill="1" applyBorder="1" applyAlignment="1">
      <alignment vertical="center"/>
    </xf>
    <xf numFmtId="0" fontId="4" fillId="4" borderId="4" xfId="0" applyFont="1" applyFill="1" applyBorder="1" applyAlignment="1">
      <alignment vertical="center"/>
    </xf>
    <xf numFmtId="0" fontId="3" fillId="4" borderId="4" xfId="0" applyFont="1" applyFill="1" applyBorder="1"/>
    <xf numFmtId="0" fontId="3" fillId="4" borderId="5" xfId="0" applyFont="1" applyFill="1" applyBorder="1"/>
    <xf numFmtId="0" fontId="4" fillId="4" borderId="6" xfId="0" applyFont="1" applyFill="1" applyBorder="1" applyAlignment="1">
      <alignment vertical="center"/>
    </xf>
    <xf numFmtId="0" fontId="4" fillId="4" borderId="0" xfId="0" applyFont="1" applyFill="1" applyBorder="1" applyAlignment="1">
      <alignment vertical="center"/>
    </xf>
    <xf numFmtId="0" fontId="3" fillId="4" borderId="0" xfId="0" applyFont="1" applyFill="1" applyBorder="1"/>
    <xf numFmtId="0" fontId="3" fillId="4" borderId="7" xfId="0" applyFont="1" applyFill="1" applyBorder="1"/>
    <xf numFmtId="0" fontId="4" fillId="4" borderId="8" xfId="0" applyFont="1" applyFill="1" applyBorder="1" applyAlignment="1">
      <alignment vertical="center"/>
    </xf>
    <xf numFmtId="0" fontId="4" fillId="4" borderId="9" xfId="0" applyFont="1" applyFill="1" applyBorder="1" applyAlignment="1">
      <alignment vertical="center"/>
    </xf>
    <xf numFmtId="0" fontId="3" fillId="4" borderId="9" xfId="0" applyFont="1" applyFill="1" applyBorder="1"/>
    <xf numFmtId="0" fontId="3" fillId="4" borderId="10" xfId="0" applyFont="1" applyFill="1" applyBorder="1"/>
    <xf numFmtId="0" fontId="2" fillId="0" borderId="0" xfId="0" applyFont="1" applyFill="1" applyProtection="1">
      <protection locked="0"/>
    </xf>
    <xf numFmtId="0" fontId="5" fillId="0" borderId="0" xfId="0" applyFont="1"/>
    <xf numFmtId="0" fontId="5" fillId="0" borderId="12" xfId="0" quotePrefix="1" applyFont="1" applyFill="1" applyBorder="1" applyProtection="1">
      <protection locked="0"/>
    </xf>
    <xf numFmtId="0" fontId="5" fillId="0" borderId="13" xfId="0" quotePrefix="1" applyFont="1" applyFill="1" applyBorder="1" applyProtection="1">
      <protection locked="0"/>
    </xf>
    <xf numFmtId="0" fontId="5" fillId="0" borderId="14" xfId="0" quotePrefix="1" applyFont="1" applyFill="1" applyBorder="1" applyProtection="1">
      <protection locked="0"/>
    </xf>
    <xf numFmtId="0" fontId="5" fillId="0" borderId="0" xfId="0" applyFont="1" applyFill="1" applyProtection="1">
      <protection locked="0"/>
    </xf>
    <xf numFmtId="0" fontId="5" fillId="0" borderId="0" xfId="0" quotePrefix="1" applyFont="1" applyFill="1" applyProtection="1">
      <protection locked="0"/>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7" fillId="0" borderId="0" xfId="0" applyFont="1"/>
    <xf numFmtId="0" fontId="8" fillId="0" borderId="1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167" fontId="5" fillId="0" borderId="12" xfId="0" applyNumberFormat="1" applyFont="1" applyBorder="1"/>
    <xf numFmtId="0" fontId="5" fillId="0" borderId="13" xfId="0" applyFont="1" applyBorder="1" applyAlignment="1">
      <alignment horizontal="center"/>
    </xf>
    <xf numFmtId="167" fontId="5" fillId="0" borderId="14" xfId="0" applyNumberFormat="1" applyFont="1" applyBorder="1"/>
    <xf numFmtId="167" fontId="5" fillId="0" borderId="18" xfId="0" applyNumberFormat="1" applyFont="1" applyBorder="1"/>
    <xf numFmtId="167" fontId="5" fillId="0" borderId="20" xfId="0" applyNumberFormat="1" applyFont="1" applyBorder="1"/>
    <xf numFmtId="164" fontId="8" fillId="0" borderId="23" xfId="2" applyFont="1" applyBorder="1" applyAlignment="1">
      <alignment horizontal="center" vertical="center"/>
    </xf>
    <xf numFmtId="0" fontId="8" fillId="0" borderId="11" xfId="0" applyFont="1" applyBorder="1" applyAlignment="1">
      <alignment horizontal="right" vertical="center"/>
    </xf>
    <xf numFmtId="0" fontId="9" fillId="0" borderId="0" xfId="0" applyFont="1"/>
    <xf numFmtId="167" fontId="5" fillId="0" borderId="24" xfId="0" applyNumberFormat="1" applyFont="1" applyBorder="1"/>
    <xf numFmtId="0" fontId="5" fillId="0" borderId="20" xfId="0" quotePrefix="1" applyFont="1" applyFill="1" applyBorder="1" applyProtection="1">
      <protection locked="0"/>
    </xf>
    <xf numFmtId="0" fontId="2" fillId="0" borderId="13" xfId="0" quotePrefix="1" applyFont="1" applyFill="1" applyBorder="1" applyProtection="1">
      <protection locked="0"/>
    </xf>
    <xf numFmtId="0" fontId="5" fillId="0" borderId="18" xfId="0" quotePrefix="1" applyFont="1" applyFill="1" applyBorder="1" applyProtection="1">
      <protection locked="0"/>
    </xf>
    <xf numFmtId="0" fontId="2" fillId="0" borderId="19" xfId="0" quotePrefix="1" applyFont="1" applyFill="1" applyBorder="1" applyProtection="1">
      <protection locked="0"/>
    </xf>
    <xf numFmtId="0" fontId="6" fillId="0" borderId="0" xfId="0" applyFont="1" applyBorder="1" applyAlignment="1">
      <alignment wrapText="1"/>
    </xf>
    <xf numFmtId="167" fontId="5" fillId="0" borderId="0" xfId="0" applyNumberFormat="1" applyFont="1" applyBorder="1"/>
    <xf numFmtId="0" fontId="5" fillId="0" borderId="0" xfId="0" applyFont="1" applyBorder="1" applyAlignment="1">
      <alignment horizontal="center"/>
    </xf>
    <xf numFmtId="0" fontId="5" fillId="0" borderId="19" xfId="0" applyFont="1" applyBorder="1" applyAlignment="1">
      <alignment horizontal="center"/>
    </xf>
    <xf numFmtId="167" fontId="5" fillId="0" borderId="29" xfId="0" applyNumberFormat="1" applyFont="1" applyBorder="1"/>
    <xf numFmtId="0" fontId="13" fillId="0" borderId="6" xfId="0" applyFont="1" applyBorder="1" applyAlignment="1">
      <alignment wrapText="1"/>
    </xf>
    <xf numFmtId="0" fontId="13" fillId="0" borderId="0" xfId="0" applyFont="1" applyBorder="1" applyAlignment="1">
      <alignment wrapText="1"/>
    </xf>
    <xf numFmtId="0" fontId="11" fillId="0" borderId="3" xfId="0" applyFont="1" applyBorder="1" applyProtection="1">
      <protection locked="0"/>
    </xf>
    <xf numFmtId="0" fontId="11" fillId="0" borderId="4" xfId="0" applyFont="1" applyBorder="1" applyProtection="1">
      <protection locked="0"/>
    </xf>
    <xf numFmtId="0" fontId="2" fillId="0" borderId="4" xfId="0" applyFont="1" applyBorder="1" applyProtection="1">
      <protection locked="0"/>
    </xf>
    <xf numFmtId="0" fontId="2" fillId="0" borderId="5" xfId="0" applyFont="1" applyBorder="1" applyProtection="1">
      <protection locked="0"/>
    </xf>
    <xf numFmtId="0" fontId="5" fillId="0" borderId="6" xfId="0" applyFont="1" applyBorder="1"/>
    <xf numFmtId="0" fontId="5" fillId="0" borderId="0" xfId="0" applyFont="1" applyBorder="1"/>
    <xf numFmtId="0" fontId="11" fillId="0" borderId="0" xfId="0" applyFont="1" applyBorder="1" applyAlignment="1" applyProtection="1">
      <alignment horizontal="right"/>
    </xf>
    <xf numFmtId="0" fontId="2" fillId="0" borderId="0" xfId="0" applyFont="1" applyBorder="1" applyAlignment="1">
      <alignment horizontal="left" indent="4"/>
    </xf>
    <xf numFmtId="40" fontId="2" fillId="0" borderId="7" xfId="0" applyNumberFormat="1" applyFont="1" applyBorder="1" applyProtection="1"/>
    <xf numFmtId="0" fontId="2" fillId="0" borderId="6" xfId="0" applyFont="1" applyBorder="1" applyProtection="1">
      <protection locked="0"/>
    </xf>
    <xf numFmtId="0" fontId="2" fillId="0" borderId="0" xfId="0" applyFont="1" applyBorder="1" applyProtection="1">
      <protection locked="0"/>
    </xf>
    <xf numFmtId="40" fontId="2" fillId="0" borderId="7" xfId="0" applyNumberFormat="1" applyFont="1" applyBorder="1" applyProtection="1">
      <protection locked="0"/>
    </xf>
    <xf numFmtId="0" fontId="11" fillId="2" borderId="31" xfId="0" applyFont="1" applyFill="1" applyBorder="1" applyAlignment="1" applyProtection="1">
      <alignment vertical="center"/>
      <protection locked="0"/>
    </xf>
    <xf numFmtId="0" fontId="11" fillId="2" borderId="26" xfId="0" applyFont="1" applyFill="1" applyBorder="1" applyAlignment="1" applyProtection="1">
      <alignment horizontal="center" vertical="center" wrapText="1"/>
      <protection locked="0"/>
    </xf>
    <xf numFmtId="165" fontId="11" fillId="3" borderId="23" xfId="1" applyFont="1" applyFill="1" applyBorder="1" applyProtection="1"/>
    <xf numFmtId="165" fontId="11" fillId="3" borderId="14" xfId="1" applyFont="1" applyFill="1" applyBorder="1" applyProtection="1"/>
    <xf numFmtId="165" fontId="11" fillId="3" borderId="25" xfId="1" applyFont="1" applyFill="1" applyBorder="1" applyProtection="1"/>
    <xf numFmtId="0" fontId="2" fillId="0" borderId="32" xfId="0" applyFont="1" applyFill="1" applyBorder="1" applyAlignment="1" applyProtection="1">
      <alignment horizontal="center"/>
      <protection locked="0"/>
    </xf>
    <xf numFmtId="0" fontId="2" fillId="0" borderId="30" xfId="0" applyFont="1" applyFill="1" applyBorder="1" applyAlignment="1" applyProtection="1">
      <alignment horizontal="center"/>
      <protection locked="0"/>
    </xf>
    <xf numFmtId="0" fontId="2" fillId="0" borderId="30" xfId="0" applyFont="1" applyFill="1" applyBorder="1" applyAlignment="1" applyProtection="1">
      <protection locked="0"/>
    </xf>
    <xf numFmtId="165" fontId="11" fillId="3" borderId="27" xfId="1" applyFont="1" applyFill="1" applyBorder="1" applyProtection="1"/>
    <xf numFmtId="0" fontId="2" fillId="0" borderId="6"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pplyProtection="1">
      <protection locked="0"/>
    </xf>
    <xf numFmtId="0" fontId="11" fillId="0" borderId="0" xfId="0" applyFont="1" applyFill="1" applyBorder="1" applyAlignment="1" applyProtection="1">
      <alignment horizontal="right"/>
      <protection locked="0"/>
    </xf>
    <xf numFmtId="164" fontId="11" fillId="0" borderId="21" xfId="2" applyFont="1" applyBorder="1" applyAlignment="1" applyProtection="1">
      <alignment horizontal="right"/>
      <protection locked="0"/>
    </xf>
    <xf numFmtId="0" fontId="2" fillId="0" borderId="9" xfId="0" applyFont="1" applyFill="1" applyBorder="1" applyAlignment="1" applyProtection="1">
      <protection locked="0"/>
    </xf>
    <xf numFmtId="164" fontId="11" fillId="0" borderId="7" xfId="2" applyFont="1" applyBorder="1" applyAlignment="1" applyProtection="1">
      <alignment horizontal="right"/>
      <protection locked="0"/>
    </xf>
    <xf numFmtId="0" fontId="11" fillId="0" borderId="6" xfId="0" applyFont="1" applyBorder="1" applyProtection="1">
      <protection locked="0"/>
    </xf>
    <xf numFmtId="0" fontId="11" fillId="0" borderId="0" xfId="0" applyFont="1" applyBorder="1" applyProtection="1">
      <protection locked="0"/>
    </xf>
    <xf numFmtId="0" fontId="11" fillId="0" borderId="0" xfId="0" applyFont="1" applyBorder="1" applyAlignment="1" applyProtection="1">
      <alignment horizontal="right"/>
      <protection locked="0"/>
    </xf>
    <xf numFmtId="164" fontId="11" fillId="0" borderId="0" xfId="2" applyFont="1" applyBorder="1" applyAlignment="1" applyProtection="1">
      <alignment horizontal="right"/>
    </xf>
    <xf numFmtId="164" fontId="11" fillId="0" borderId="28" xfId="2" applyFont="1" applyBorder="1" applyProtection="1"/>
    <xf numFmtId="167" fontId="5" fillId="0" borderId="6" xfId="0" applyNumberFormat="1" applyFont="1" applyBorder="1"/>
    <xf numFmtId="0" fontId="11" fillId="0" borderId="0" xfId="0" applyFont="1" applyBorder="1" applyAlignment="1" applyProtection="1">
      <protection locked="0"/>
    </xf>
    <xf numFmtId="0" fontId="5" fillId="0" borderId="7" xfId="0" applyFont="1" applyBorder="1"/>
    <xf numFmtId="0" fontId="8" fillId="0" borderId="0" xfId="0" applyFont="1" applyBorder="1" applyAlignment="1">
      <alignment horizontal="center" vertical="center"/>
    </xf>
    <xf numFmtId="164" fontId="11" fillId="0" borderId="21" xfId="2" applyFont="1" applyFill="1" applyBorder="1" applyAlignment="1" applyProtection="1">
      <protection locked="0"/>
    </xf>
    <xf numFmtId="40" fontId="11" fillId="0" borderId="7" xfId="0" applyNumberFormat="1" applyFont="1" applyBorder="1" applyProtection="1"/>
    <xf numFmtId="0" fontId="6" fillId="0" borderId="0" xfId="0" applyFont="1" applyBorder="1" applyAlignment="1"/>
    <xf numFmtId="167" fontId="6" fillId="0" borderId="0" xfId="0" applyNumberFormat="1" applyFont="1" applyBorder="1"/>
    <xf numFmtId="0" fontId="2" fillId="0" borderId="8" xfId="0" applyFont="1" applyBorder="1" applyProtection="1">
      <protection locked="0"/>
    </xf>
    <xf numFmtId="0" fontId="2" fillId="0" borderId="9" xfId="0" applyFont="1" applyBorder="1" applyProtection="1">
      <protection locked="0"/>
    </xf>
    <xf numFmtId="0" fontId="5" fillId="0" borderId="9" xfId="0" applyFont="1" applyBorder="1"/>
    <xf numFmtId="40" fontId="11" fillId="0" borderId="10" xfId="0" applyNumberFormat="1" applyFont="1" applyBorder="1" applyProtection="1"/>
    <xf numFmtId="0" fontId="14" fillId="0" borderId="6" xfId="0" applyFont="1" applyBorder="1" applyAlignment="1" applyProtection="1">
      <alignment horizontal="left"/>
      <protection locked="0"/>
    </xf>
    <xf numFmtId="0" fontId="14" fillId="0" borderId="0" xfId="0" applyFont="1" applyBorder="1" applyAlignment="1" applyProtection="1">
      <alignment horizontal="left"/>
      <protection locked="0"/>
    </xf>
    <xf numFmtId="40" fontId="2" fillId="0" borderId="0" xfId="0" applyNumberFormat="1" applyFont="1" applyBorder="1" applyProtection="1">
      <protection locked="0"/>
    </xf>
    <xf numFmtId="0" fontId="2" fillId="0" borderId="7" xfId="0" applyFont="1" applyBorder="1" applyProtection="1">
      <protection locked="0"/>
    </xf>
    <xf numFmtId="0" fontId="5" fillId="0" borderId="8" xfId="0" applyFont="1" applyBorder="1"/>
    <xf numFmtId="0" fontId="5" fillId="0" borderId="10" xfId="0" applyFont="1" applyBorder="1"/>
    <xf numFmtId="168" fontId="2" fillId="0" borderId="11" xfId="0" applyNumberFormat="1" applyFont="1" applyFill="1" applyBorder="1" applyAlignment="1" applyProtection="1">
      <alignment horizontal="left"/>
      <protection locked="0"/>
    </xf>
    <xf numFmtId="168" fontId="2" fillId="0" borderId="12" xfId="0" applyNumberFormat="1" applyFont="1" applyFill="1" applyBorder="1" applyAlignment="1" applyProtection="1">
      <alignment horizontal="left"/>
      <protection locked="0"/>
    </xf>
    <xf numFmtId="0" fontId="6" fillId="4" borderId="1"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2" xfId="0" applyFont="1" applyFill="1" applyBorder="1" applyAlignment="1">
      <alignment horizontal="center" vertical="center"/>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1" fillId="0" borderId="0" xfId="0" applyFont="1" applyBorder="1" applyAlignment="1" applyProtection="1">
      <alignment horizontal="right"/>
    </xf>
    <xf numFmtId="0" fontId="2" fillId="0" borderId="13" xfId="0" applyFont="1" applyFill="1" applyBorder="1" applyAlignment="1" applyProtection="1">
      <alignment horizontal="left"/>
      <protection locked="0"/>
    </xf>
    <xf numFmtId="0" fontId="11" fillId="0" borderId="0"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2" fillId="0" borderId="34" xfId="0" applyFont="1" applyFill="1" applyBorder="1" applyAlignment="1" applyProtection="1">
      <alignment horizontal="left"/>
      <protection locked="0"/>
    </xf>
    <xf numFmtId="0" fontId="2" fillId="0" borderId="35" xfId="0" applyFont="1" applyFill="1" applyBorder="1" applyAlignment="1" applyProtection="1">
      <alignment horizontal="left"/>
      <protection locked="0"/>
    </xf>
    <xf numFmtId="0" fontId="2" fillId="0" borderId="36" xfId="0" applyFont="1" applyFill="1" applyBorder="1" applyAlignment="1" applyProtection="1">
      <alignment horizontal="left"/>
      <protection locked="0"/>
    </xf>
    <xf numFmtId="0" fontId="12" fillId="0" borderId="6" xfId="0" applyFont="1" applyBorder="1" applyAlignment="1">
      <alignment horizontal="center" wrapText="1"/>
    </xf>
    <xf numFmtId="0" fontId="12" fillId="0" borderId="0" xfId="0" applyFont="1" applyBorder="1" applyAlignment="1">
      <alignment horizontal="center" wrapText="1"/>
    </xf>
    <xf numFmtId="0" fontId="11" fillId="2" borderId="33" xfId="0" applyFont="1" applyFill="1" applyBorder="1" applyAlignment="1" applyProtection="1">
      <alignment horizontal="center" vertical="center"/>
      <protection locked="0"/>
    </xf>
    <xf numFmtId="166" fontId="11" fillId="0" borderId="0" xfId="0" applyNumberFormat="1" applyFont="1" applyFill="1" applyBorder="1" applyAlignment="1" applyProtection="1">
      <alignment horizontal="center"/>
    </xf>
    <xf numFmtId="166" fontId="11" fillId="0" borderId="7" xfId="0" applyNumberFormat="1" applyFont="1" applyFill="1" applyBorder="1" applyAlignment="1" applyProtection="1">
      <alignment horizontal="center"/>
    </xf>
    <xf numFmtId="0" fontId="2" fillId="0" borderId="22" xfId="0" applyFont="1" applyFill="1" applyBorder="1" applyAlignment="1" applyProtection="1">
      <alignment horizontal="left"/>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2</xdr:row>
      <xdr:rowOff>54434</xdr:rowOff>
    </xdr:from>
    <xdr:to>
      <xdr:col>1</xdr:col>
      <xdr:colOff>1304925</xdr:colOff>
      <xdr:row>8</xdr:row>
      <xdr:rowOff>190436</xdr:rowOff>
    </xdr:to>
    <xdr:pic>
      <xdr:nvPicPr>
        <xdr:cNvPr id="3" name="Picture 2" descr="JPG BLK LowRes SH-SS"/>
        <xdr:cNvPicPr>
          <a:picLocks noChangeAspect="1" noChangeArrowheads="1"/>
        </xdr:cNvPicPr>
      </xdr:nvPicPr>
      <xdr:blipFill>
        <a:blip xmlns:r="http://schemas.openxmlformats.org/officeDocument/2006/relationships" r:embed="rId1" cstate="print"/>
        <a:srcRect/>
        <a:stretch>
          <a:fillRect/>
        </a:stretch>
      </xdr:blipFill>
      <xdr:spPr bwMode="auto">
        <a:xfrm>
          <a:off x="139700" y="502109"/>
          <a:ext cx="2689225" cy="1736202"/>
        </a:xfrm>
        <a:prstGeom prst="rect">
          <a:avLst/>
        </a:prstGeom>
        <a:noFill/>
        <a:ln w="9525">
          <a:noFill/>
          <a:miter lim="800000"/>
          <a:headEnd/>
          <a:tailEnd/>
        </a:ln>
      </xdr:spPr>
    </xdr:pic>
    <xdr:clientData/>
  </xdr:twoCellAnchor>
  <xdr:oneCellAnchor>
    <xdr:from>
      <xdr:col>4</xdr:col>
      <xdr:colOff>0</xdr:colOff>
      <xdr:row>12</xdr:row>
      <xdr:rowOff>213360</xdr:rowOff>
    </xdr:from>
    <xdr:ext cx="184731" cy="264560"/>
    <xdr:sp macro="" textlink="">
      <xdr:nvSpPr>
        <xdr:cNvPr id="2" name="TextBox 1"/>
        <xdr:cNvSpPr txBox="1"/>
      </xdr:nvSpPr>
      <xdr:spPr>
        <a:xfrm>
          <a:off x="6096000"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19</xdr:row>
      <xdr:rowOff>213360</xdr:rowOff>
    </xdr:from>
    <xdr:ext cx="184731" cy="264560"/>
    <xdr:sp macro="" textlink="">
      <xdr:nvSpPr>
        <xdr:cNvPr id="4" name="TextBox 3"/>
        <xdr:cNvSpPr txBox="1"/>
      </xdr:nvSpPr>
      <xdr:spPr>
        <a:xfrm>
          <a:off x="5389880" y="3070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0</xdr:colOff>
      <xdr:row>32</xdr:row>
      <xdr:rowOff>0</xdr:rowOff>
    </xdr:from>
    <xdr:ext cx="184731" cy="264560"/>
    <xdr:sp macro="" textlink="">
      <xdr:nvSpPr>
        <xdr:cNvPr id="5" name="TextBox 4"/>
        <xdr:cNvSpPr txBox="1"/>
      </xdr:nvSpPr>
      <xdr:spPr>
        <a:xfrm>
          <a:off x="5389880" y="3070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0</xdr:colOff>
      <xdr:row>32</xdr:row>
      <xdr:rowOff>0</xdr:rowOff>
    </xdr:from>
    <xdr:ext cx="184731" cy="264560"/>
    <xdr:sp macro="" textlink="">
      <xdr:nvSpPr>
        <xdr:cNvPr id="6" name="TextBox 5"/>
        <xdr:cNvSpPr txBox="1"/>
      </xdr:nvSpPr>
      <xdr:spPr>
        <a:xfrm>
          <a:off x="5389880" y="3070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0</xdr:colOff>
      <xdr:row>32</xdr:row>
      <xdr:rowOff>213360</xdr:rowOff>
    </xdr:from>
    <xdr:ext cx="184731" cy="264560"/>
    <xdr:sp macro="" textlink="">
      <xdr:nvSpPr>
        <xdr:cNvPr id="7" name="TextBox 6"/>
        <xdr:cNvSpPr txBox="1"/>
      </xdr:nvSpPr>
      <xdr:spPr>
        <a:xfrm>
          <a:off x="5389880" y="3070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0</xdr:colOff>
      <xdr:row>33</xdr:row>
      <xdr:rowOff>213360</xdr:rowOff>
    </xdr:from>
    <xdr:ext cx="184731" cy="264560"/>
    <xdr:sp macro="" textlink="">
      <xdr:nvSpPr>
        <xdr:cNvPr id="8" name="TextBox 7"/>
        <xdr:cNvSpPr txBox="1"/>
      </xdr:nvSpPr>
      <xdr:spPr>
        <a:xfrm>
          <a:off x="5389880" y="3070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0</xdr:colOff>
      <xdr:row>34</xdr:row>
      <xdr:rowOff>213360</xdr:rowOff>
    </xdr:from>
    <xdr:ext cx="184731" cy="264560"/>
    <xdr:sp macro="" textlink="">
      <xdr:nvSpPr>
        <xdr:cNvPr id="9" name="TextBox 8"/>
        <xdr:cNvSpPr txBox="1"/>
      </xdr:nvSpPr>
      <xdr:spPr>
        <a:xfrm>
          <a:off x="5389880" y="3070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0</xdr:colOff>
      <xdr:row>35</xdr:row>
      <xdr:rowOff>213360</xdr:rowOff>
    </xdr:from>
    <xdr:ext cx="184731" cy="264560"/>
    <xdr:sp macro="" textlink="">
      <xdr:nvSpPr>
        <xdr:cNvPr id="10" name="TextBox 9"/>
        <xdr:cNvSpPr txBox="1"/>
      </xdr:nvSpPr>
      <xdr:spPr>
        <a:xfrm>
          <a:off x="5389880" y="3070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19</xdr:row>
      <xdr:rowOff>213360</xdr:rowOff>
    </xdr:from>
    <xdr:ext cx="184731" cy="264560"/>
    <xdr:sp macro="" textlink="">
      <xdr:nvSpPr>
        <xdr:cNvPr id="11" name="TextBox 10"/>
        <xdr:cNvSpPr txBox="1"/>
      </xdr:nvSpPr>
      <xdr:spPr>
        <a:xfrm>
          <a:off x="5534025" y="3413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20</xdr:row>
      <xdr:rowOff>213360</xdr:rowOff>
    </xdr:from>
    <xdr:ext cx="184731" cy="264560"/>
    <xdr:sp macro="" textlink="">
      <xdr:nvSpPr>
        <xdr:cNvPr id="12" name="TextBox 11"/>
        <xdr:cNvSpPr txBox="1"/>
      </xdr:nvSpPr>
      <xdr:spPr>
        <a:xfrm>
          <a:off x="5534025" y="3680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20</xdr:row>
      <xdr:rowOff>213360</xdr:rowOff>
    </xdr:from>
    <xdr:ext cx="184731" cy="264560"/>
    <xdr:sp macro="" textlink="">
      <xdr:nvSpPr>
        <xdr:cNvPr id="13" name="TextBox 12"/>
        <xdr:cNvSpPr txBox="1"/>
      </xdr:nvSpPr>
      <xdr:spPr>
        <a:xfrm>
          <a:off x="5534025" y="3413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21</xdr:row>
      <xdr:rowOff>213360</xdr:rowOff>
    </xdr:from>
    <xdr:ext cx="184731" cy="264560"/>
    <xdr:sp macro="" textlink="">
      <xdr:nvSpPr>
        <xdr:cNvPr id="14" name="TextBox 13"/>
        <xdr:cNvSpPr txBox="1"/>
      </xdr:nvSpPr>
      <xdr:spPr>
        <a:xfrm>
          <a:off x="5534025" y="3680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21</xdr:row>
      <xdr:rowOff>213360</xdr:rowOff>
    </xdr:from>
    <xdr:ext cx="184731" cy="264560"/>
    <xdr:sp macro="" textlink="">
      <xdr:nvSpPr>
        <xdr:cNvPr id="15" name="TextBox 14"/>
        <xdr:cNvSpPr txBox="1"/>
      </xdr:nvSpPr>
      <xdr:spPr>
        <a:xfrm>
          <a:off x="5534025" y="3680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21</xdr:row>
      <xdr:rowOff>213360</xdr:rowOff>
    </xdr:from>
    <xdr:ext cx="184731" cy="264560"/>
    <xdr:sp macro="" textlink="">
      <xdr:nvSpPr>
        <xdr:cNvPr id="16" name="TextBox 15"/>
        <xdr:cNvSpPr txBox="1"/>
      </xdr:nvSpPr>
      <xdr:spPr>
        <a:xfrm>
          <a:off x="5534025" y="3413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0</xdr:rowOff>
    </xdr:from>
    <xdr:ext cx="184731" cy="264560"/>
    <xdr:sp macro="" textlink="">
      <xdr:nvSpPr>
        <xdr:cNvPr id="17" name="TextBox 16"/>
        <xdr:cNvSpPr txBox="1"/>
      </xdr:nvSpPr>
      <xdr:spPr>
        <a:xfrm>
          <a:off x="5534025" y="3680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0</xdr:rowOff>
    </xdr:from>
    <xdr:ext cx="184731" cy="264560"/>
    <xdr:sp macro="" textlink="">
      <xdr:nvSpPr>
        <xdr:cNvPr id="18" name="TextBox 17"/>
        <xdr:cNvSpPr txBox="1"/>
      </xdr:nvSpPr>
      <xdr:spPr>
        <a:xfrm>
          <a:off x="5534025" y="3680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13</xdr:row>
      <xdr:rowOff>213360</xdr:rowOff>
    </xdr:from>
    <xdr:ext cx="184731" cy="264560"/>
    <xdr:sp macro="" textlink="">
      <xdr:nvSpPr>
        <xdr:cNvPr id="19" name="TextBox 18"/>
        <xdr:cNvSpPr txBox="1"/>
      </xdr:nvSpPr>
      <xdr:spPr>
        <a:xfrm>
          <a:off x="5534025" y="3413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14</xdr:row>
      <xdr:rowOff>213360</xdr:rowOff>
    </xdr:from>
    <xdr:ext cx="184731" cy="264560"/>
    <xdr:sp macro="" textlink="">
      <xdr:nvSpPr>
        <xdr:cNvPr id="20" name="TextBox 19"/>
        <xdr:cNvSpPr txBox="1"/>
      </xdr:nvSpPr>
      <xdr:spPr>
        <a:xfrm>
          <a:off x="5534025" y="3413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18</xdr:row>
      <xdr:rowOff>213360</xdr:rowOff>
    </xdr:from>
    <xdr:ext cx="184731" cy="264560"/>
    <xdr:sp macro="" textlink="">
      <xdr:nvSpPr>
        <xdr:cNvPr id="21" name="TextBox 20"/>
        <xdr:cNvSpPr txBox="1"/>
      </xdr:nvSpPr>
      <xdr:spPr>
        <a:xfrm>
          <a:off x="5534025" y="3413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20</xdr:row>
      <xdr:rowOff>213360</xdr:rowOff>
    </xdr:from>
    <xdr:ext cx="184731" cy="264560"/>
    <xdr:sp macro="" textlink="">
      <xdr:nvSpPr>
        <xdr:cNvPr id="22" name="TextBox 21"/>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20</xdr:row>
      <xdr:rowOff>213360</xdr:rowOff>
    </xdr:from>
    <xdr:ext cx="184731" cy="264560"/>
    <xdr:sp macro="" textlink="">
      <xdr:nvSpPr>
        <xdr:cNvPr id="23" name="TextBox 22"/>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19</xdr:row>
      <xdr:rowOff>213360</xdr:rowOff>
    </xdr:from>
    <xdr:ext cx="184731" cy="264560"/>
    <xdr:sp macro="" textlink="">
      <xdr:nvSpPr>
        <xdr:cNvPr id="24" name="TextBox 23"/>
        <xdr:cNvSpPr txBox="1"/>
      </xdr:nvSpPr>
      <xdr:spPr>
        <a:xfrm>
          <a:off x="5534025" y="421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21</xdr:row>
      <xdr:rowOff>213360</xdr:rowOff>
    </xdr:from>
    <xdr:ext cx="184731" cy="264560"/>
    <xdr:sp macro="" textlink="">
      <xdr:nvSpPr>
        <xdr:cNvPr id="25" name="TextBox 24"/>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21</xdr:row>
      <xdr:rowOff>213360</xdr:rowOff>
    </xdr:from>
    <xdr:ext cx="184731" cy="264560"/>
    <xdr:sp macro="" textlink="">
      <xdr:nvSpPr>
        <xdr:cNvPr id="26" name="TextBox 25"/>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20</xdr:row>
      <xdr:rowOff>213360</xdr:rowOff>
    </xdr:from>
    <xdr:ext cx="184731" cy="264560"/>
    <xdr:sp macro="" textlink="">
      <xdr:nvSpPr>
        <xdr:cNvPr id="27" name="TextBox 26"/>
        <xdr:cNvSpPr txBox="1"/>
      </xdr:nvSpPr>
      <xdr:spPr>
        <a:xfrm>
          <a:off x="5534025" y="421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21</xdr:row>
      <xdr:rowOff>213360</xdr:rowOff>
    </xdr:from>
    <xdr:ext cx="184731" cy="264560"/>
    <xdr:sp macro="" textlink="">
      <xdr:nvSpPr>
        <xdr:cNvPr id="28" name="TextBox 27"/>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0</xdr:rowOff>
    </xdr:from>
    <xdr:ext cx="184731" cy="264560"/>
    <xdr:sp macro="" textlink="">
      <xdr:nvSpPr>
        <xdr:cNvPr id="29" name="TextBox 28"/>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0</xdr:rowOff>
    </xdr:from>
    <xdr:ext cx="184731" cy="264560"/>
    <xdr:sp macro="" textlink="">
      <xdr:nvSpPr>
        <xdr:cNvPr id="30" name="TextBox 29"/>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21</xdr:row>
      <xdr:rowOff>213360</xdr:rowOff>
    </xdr:from>
    <xdr:ext cx="184731" cy="264560"/>
    <xdr:sp macro="" textlink="">
      <xdr:nvSpPr>
        <xdr:cNvPr id="31" name="TextBox 30"/>
        <xdr:cNvSpPr txBox="1"/>
      </xdr:nvSpPr>
      <xdr:spPr>
        <a:xfrm>
          <a:off x="5534025" y="421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0</xdr:rowOff>
    </xdr:from>
    <xdr:ext cx="184731" cy="264560"/>
    <xdr:sp macro="" textlink="">
      <xdr:nvSpPr>
        <xdr:cNvPr id="32" name="TextBox 31"/>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0</xdr:rowOff>
    </xdr:from>
    <xdr:ext cx="184731" cy="264560"/>
    <xdr:sp macro="" textlink="">
      <xdr:nvSpPr>
        <xdr:cNvPr id="33" name="TextBox 32"/>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0</xdr:rowOff>
    </xdr:from>
    <xdr:ext cx="184731" cy="264560"/>
    <xdr:sp macro="" textlink="">
      <xdr:nvSpPr>
        <xdr:cNvPr id="34" name="TextBox 33"/>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0</xdr:rowOff>
    </xdr:from>
    <xdr:ext cx="184731" cy="264560"/>
    <xdr:sp macro="" textlink="">
      <xdr:nvSpPr>
        <xdr:cNvPr id="35" name="TextBox 34"/>
        <xdr:cNvSpPr txBox="1"/>
      </xdr:nvSpPr>
      <xdr:spPr>
        <a:xfrm>
          <a:off x="5534025" y="421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0</xdr:rowOff>
    </xdr:from>
    <xdr:ext cx="184731" cy="264560"/>
    <xdr:sp macro="" textlink="">
      <xdr:nvSpPr>
        <xdr:cNvPr id="36" name="TextBox 35"/>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213360</xdr:rowOff>
    </xdr:from>
    <xdr:ext cx="184731" cy="264560"/>
    <xdr:sp macro="" textlink="">
      <xdr:nvSpPr>
        <xdr:cNvPr id="37" name="TextBox 36"/>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213360</xdr:rowOff>
    </xdr:from>
    <xdr:ext cx="184731" cy="264560"/>
    <xdr:sp macro="" textlink="">
      <xdr:nvSpPr>
        <xdr:cNvPr id="38" name="TextBox 37"/>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0</xdr:rowOff>
    </xdr:from>
    <xdr:ext cx="184731" cy="264560"/>
    <xdr:sp macro="" textlink="">
      <xdr:nvSpPr>
        <xdr:cNvPr id="39" name="TextBox 38"/>
        <xdr:cNvSpPr txBox="1"/>
      </xdr:nvSpPr>
      <xdr:spPr>
        <a:xfrm>
          <a:off x="5534025" y="421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213360</xdr:rowOff>
    </xdr:from>
    <xdr:ext cx="184731" cy="264560"/>
    <xdr:sp macro="" textlink="">
      <xdr:nvSpPr>
        <xdr:cNvPr id="40" name="TextBox 39"/>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23</xdr:row>
      <xdr:rowOff>213360</xdr:rowOff>
    </xdr:from>
    <xdr:ext cx="184731" cy="264560"/>
    <xdr:sp macro="" textlink="">
      <xdr:nvSpPr>
        <xdr:cNvPr id="41" name="TextBox 40"/>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23</xdr:row>
      <xdr:rowOff>213360</xdr:rowOff>
    </xdr:from>
    <xdr:ext cx="184731" cy="264560"/>
    <xdr:sp macro="" textlink="">
      <xdr:nvSpPr>
        <xdr:cNvPr id="42" name="TextBox 41"/>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22</xdr:row>
      <xdr:rowOff>213360</xdr:rowOff>
    </xdr:from>
    <xdr:ext cx="184731" cy="264560"/>
    <xdr:sp macro="" textlink="">
      <xdr:nvSpPr>
        <xdr:cNvPr id="43" name="TextBox 42"/>
        <xdr:cNvSpPr txBox="1"/>
      </xdr:nvSpPr>
      <xdr:spPr>
        <a:xfrm>
          <a:off x="5534025" y="421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23</xdr:row>
      <xdr:rowOff>213360</xdr:rowOff>
    </xdr:from>
    <xdr:ext cx="184731" cy="264560"/>
    <xdr:sp macro="" textlink="">
      <xdr:nvSpPr>
        <xdr:cNvPr id="44" name="TextBox 43"/>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24</xdr:row>
      <xdr:rowOff>213360</xdr:rowOff>
    </xdr:from>
    <xdr:ext cx="184731" cy="264560"/>
    <xdr:sp macro="" textlink="">
      <xdr:nvSpPr>
        <xdr:cNvPr id="45" name="TextBox 44"/>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24</xdr:row>
      <xdr:rowOff>213360</xdr:rowOff>
    </xdr:from>
    <xdr:ext cx="184731" cy="264560"/>
    <xdr:sp macro="" textlink="">
      <xdr:nvSpPr>
        <xdr:cNvPr id="46" name="TextBox 45"/>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23</xdr:row>
      <xdr:rowOff>213360</xdr:rowOff>
    </xdr:from>
    <xdr:ext cx="184731" cy="264560"/>
    <xdr:sp macro="" textlink="">
      <xdr:nvSpPr>
        <xdr:cNvPr id="47" name="TextBox 46"/>
        <xdr:cNvSpPr txBox="1"/>
      </xdr:nvSpPr>
      <xdr:spPr>
        <a:xfrm>
          <a:off x="5534025" y="421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24</xdr:row>
      <xdr:rowOff>213360</xdr:rowOff>
    </xdr:from>
    <xdr:ext cx="184731" cy="264560"/>
    <xdr:sp macro="" textlink="">
      <xdr:nvSpPr>
        <xdr:cNvPr id="48" name="TextBox 47"/>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25</xdr:row>
      <xdr:rowOff>213360</xdr:rowOff>
    </xdr:from>
    <xdr:ext cx="184731" cy="264560"/>
    <xdr:sp macro="" textlink="">
      <xdr:nvSpPr>
        <xdr:cNvPr id="49" name="TextBox 48"/>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25</xdr:row>
      <xdr:rowOff>213360</xdr:rowOff>
    </xdr:from>
    <xdr:ext cx="184731" cy="264560"/>
    <xdr:sp macro="" textlink="">
      <xdr:nvSpPr>
        <xdr:cNvPr id="50" name="TextBox 49"/>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24</xdr:row>
      <xdr:rowOff>213360</xdr:rowOff>
    </xdr:from>
    <xdr:ext cx="184731" cy="264560"/>
    <xdr:sp macro="" textlink="">
      <xdr:nvSpPr>
        <xdr:cNvPr id="51" name="TextBox 50"/>
        <xdr:cNvSpPr txBox="1"/>
      </xdr:nvSpPr>
      <xdr:spPr>
        <a:xfrm>
          <a:off x="5534025" y="421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4</xdr:col>
      <xdr:colOff>0</xdr:colOff>
      <xdr:row>25</xdr:row>
      <xdr:rowOff>213360</xdr:rowOff>
    </xdr:from>
    <xdr:ext cx="184731" cy="264560"/>
    <xdr:sp macro="" textlink="">
      <xdr:nvSpPr>
        <xdr:cNvPr id="52" name="TextBox 51"/>
        <xdr:cNvSpPr txBox="1"/>
      </xdr:nvSpPr>
      <xdr:spPr>
        <a:xfrm>
          <a:off x="5534025" y="4480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counts%20Payable%20Supervisor\Forms%20and%20Templates\New%20Petty%20Cash%20Form%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tty Cash Form"/>
      <sheetName val="Sheet 2-Summary"/>
      <sheetName val="References"/>
    </sheetNames>
    <sheetDataSet>
      <sheetData sheetId="0" refreshError="1"/>
      <sheetData sheetId="1" refreshError="1"/>
      <sheetData sheetId="2">
        <row r="2">
          <cell r="E2" t="str">
            <v>PST/GST</v>
          </cell>
        </row>
        <row r="3">
          <cell r="E3" t="str">
            <v>GST only</v>
          </cell>
        </row>
        <row r="4">
          <cell r="E4" t="str">
            <v>Tx Exempt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52"/>
  <sheetViews>
    <sheetView tabSelected="1" zoomScaleNormal="100" zoomScaleSheetLayoutView="80" workbookViewId="0"/>
  </sheetViews>
  <sheetFormatPr defaultColWidth="8.85546875" defaultRowHeight="21" customHeight="1" x14ac:dyDescent="0.3"/>
  <cols>
    <col min="1" max="2" width="21.7109375" style="24" customWidth="1"/>
    <col min="3" max="3" width="27.85546875" style="24" customWidth="1"/>
    <col min="4" max="4" width="21" style="24" customWidth="1"/>
    <col min="5" max="5" width="14.28515625" style="24" customWidth="1"/>
    <col min="6" max="6" width="17.7109375" style="24" customWidth="1"/>
    <col min="7" max="7" width="8.85546875" style="24"/>
    <col min="8" max="9" width="8.85546875" style="24" customWidth="1"/>
    <col min="10" max="16384" width="8.85546875" style="24"/>
  </cols>
  <sheetData>
    <row r="1" spans="1:12" ht="14.25" customHeight="1" thickBot="1" x14ac:dyDescent="0.4">
      <c r="G1" s="35"/>
      <c r="H1" s="35"/>
      <c r="I1" s="35"/>
      <c r="J1" s="35"/>
      <c r="K1" s="35"/>
      <c r="L1" s="35"/>
    </row>
    <row r="2" spans="1:12" ht="21" customHeight="1" thickBot="1" x14ac:dyDescent="0.4">
      <c r="A2" s="104" t="s">
        <v>135</v>
      </c>
      <c r="B2" s="105"/>
      <c r="C2" s="105"/>
      <c r="D2" s="105"/>
      <c r="E2" s="105"/>
      <c r="F2" s="106"/>
      <c r="G2" s="35"/>
      <c r="H2" s="35"/>
      <c r="I2" s="35"/>
      <c r="J2" s="35"/>
      <c r="K2" s="35"/>
      <c r="L2" s="35"/>
    </row>
    <row r="3" spans="1:12" ht="21" customHeight="1" x14ac:dyDescent="0.35">
      <c r="A3" s="48"/>
      <c r="B3" s="49"/>
      <c r="C3" s="50"/>
      <c r="D3" s="50"/>
      <c r="E3" s="50"/>
      <c r="F3" s="51"/>
      <c r="G3" s="35"/>
      <c r="H3" s="35"/>
      <c r="I3" s="35"/>
      <c r="J3" s="35"/>
      <c r="K3" s="35"/>
      <c r="L3" s="35"/>
    </row>
    <row r="4" spans="1:12" ht="21" customHeight="1" x14ac:dyDescent="0.35">
      <c r="A4" s="52"/>
      <c r="B4" s="53"/>
      <c r="C4" s="54" t="s">
        <v>1</v>
      </c>
      <c r="D4" s="109"/>
      <c r="E4" s="109"/>
      <c r="F4" s="110"/>
      <c r="G4" s="35"/>
      <c r="H4" s="35"/>
      <c r="I4" s="35"/>
      <c r="J4" s="35"/>
      <c r="K4" s="35"/>
      <c r="L4" s="35"/>
    </row>
    <row r="5" spans="1:12" ht="21" customHeight="1" x14ac:dyDescent="0.35">
      <c r="A5" s="52"/>
      <c r="B5" s="53"/>
      <c r="C5" s="54" t="s">
        <v>0</v>
      </c>
      <c r="D5" s="111" t="e">
        <f>VLOOKUP(D4,'Vendor IDs'!A:C,2)</f>
        <v>#N/A</v>
      </c>
      <c r="E5" s="111"/>
      <c r="F5" s="112"/>
      <c r="G5" s="35"/>
      <c r="H5" s="35"/>
      <c r="I5" s="35"/>
      <c r="J5" s="35"/>
      <c r="K5" s="35"/>
      <c r="L5" s="35"/>
    </row>
    <row r="6" spans="1:12" ht="21" customHeight="1" x14ac:dyDescent="0.35">
      <c r="A6" s="52"/>
      <c r="B6" s="53"/>
      <c r="C6" s="54" t="s">
        <v>149</v>
      </c>
      <c r="D6" s="111" t="e">
        <f>VLOOKUP(D4,'Vendor IDs'!A:C,3)</f>
        <v>#N/A</v>
      </c>
      <c r="E6" s="111"/>
      <c r="F6" s="112"/>
      <c r="G6" s="35"/>
      <c r="H6" s="35"/>
      <c r="I6" s="35"/>
      <c r="J6" s="35"/>
      <c r="K6" s="35"/>
      <c r="L6" s="35"/>
    </row>
    <row r="7" spans="1:12" ht="21" customHeight="1" x14ac:dyDescent="0.35">
      <c r="A7" s="52"/>
      <c r="B7" s="53"/>
      <c r="C7" s="54" t="s">
        <v>2</v>
      </c>
      <c r="D7" s="119">
        <f ca="1">TODAY()</f>
        <v>43034</v>
      </c>
      <c r="E7" s="119"/>
      <c r="F7" s="120"/>
      <c r="G7" s="116" t="s">
        <v>140</v>
      </c>
      <c r="H7" s="117"/>
      <c r="I7" s="117"/>
      <c r="J7" s="35"/>
      <c r="K7" s="35"/>
      <c r="L7" s="35"/>
    </row>
    <row r="8" spans="1:12" ht="21" customHeight="1" x14ac:dyDescent="0.35">
      <c r="A8" s="52"/>
      <c r="B8" s="53"/>
      <c r="C8" s="107"/>
      <c r="D8" s="107"/>
      <c r="E8" s="55"/>
      <c r="F8" s="56"/>
      <c r="G8" s="116"/>
      <c r="H8" s="117"/>
      <c r="I8" s="117"/>
      <c r="J8" s="35"/>
      <c r="K8" s="35"/>
      <c r="L8" s="35"/>
    </row>
    <row r="9" spans="1:12" ht="21" customHeight="1" thickBot="1" x14ac:dyDescent="0.4">
      <c r="A9" s="57"/>
      <c r="B9" s="58"/>
      <c r="C9" s="55"/>
      <c r="D9" s="55"/>
      <c r="E9" s="55"/>
      <c r="F9" s="59"/>
      <c r="G9" s="116"/>
      <c r="H9" s="117"/>
      <c r="I9" s="117"/>
      <c r="J9" s="35"/>
      <c r="K9" s="35"/>
      <c r="L9" s="35"/>
    </row>
    <row r="10" spans="1:12" ht="21" customHeight="1" thickBot="1" x14ac:dyDescent="0.4">
      <c r="A10" s="60" t="s">
        <v>5</v>
      </c>
      <c r="B10" s="118" t="s">
        <v>145</v>
      </c>
      <c r="C10" s="118"/>
      <c r="D10" s="118"/>
      <c r="E10" s="118"/>
      <c r="F10" s="61" t="s">
        <v>138</v>
      </c>
      <c r="G10" s="117"/>
      <c r="H10" s="117"/>
      <c r="I10" s="117"/>
      <c r="J10" s="35"/>
      <c r="K10" s="35"/>
      <c r="L10" s="35"/>
    </row>
    <row r="11" spans="1:12" ht="21" customHeight="1" x14ac:dyDescent="0.35">
      <c r="A11" s="99"/>
      <c r="B11" s="121"/>
      <c r="C11" s="121"/>
      <c r="D11" s="121"/>
      <c r="E11" s="121"/>
      <c r="F11" s="62"/>
      <c r="G11" s="46"/>
      <c r="H11" s="47"/>
      <c r="I11" s="47"/>
      <c r="J11" s="35"/>
      <c r="K11" s="35"/>
      <c r="L11" s="35"/>
    </row>
    <row r="12" spans="1:12" ht="21" customHeight="1" x14ac:dyDescent="0.35">
      <c r="A12" s="100"/>
      <c r="B12" s="108"/>
      <c r="C12" s="108"/>
      <c r="D12" s="108"/>
      <c r="E12" s="108"/>
      <c r="F12" s="63"/>
      <c r="G12" s="35"/>
      <c r="H12" s="35"/>
      <c r="I12" s="35"/>
      <c r="J12" s="35"/>
      <c r="K12" s="35"/>
      <c r="L12" s="35"/>
    </row>
    <row r="13" spans="1:12" ht="21" customHeight="1" x14ac:dyDescent="0.35">
      <c r="A13" s="100"/>
      <c r="B13" s="108"/>
      <c r="C13" s="108"/>
      <c r="D13" s="108"/>
      <c r="E13" s="108"/>
      <c r="F13" s="63"/>
      <c r="G13" s="35"/>
      <c r="H13" s="35"/>
      <c r="I13" s="35"/>
      <c r="J13" s="35"/>
      <c r="K13" s="35"/>
      <c r="L13" s="35"/>
    </row>
    <row r="14" spans="1:12" ht="21" customHeight="1" x14ac:dyDescent="0.35">
      <c r="A14" s="100"/>
      <c r="B14" s="108"/>
      <c r="C14" s="108"/>
      <c r="D14" s="108"/>
      <c r="E14" s="108"/>
      <c r="F14" s="63"/>
      <c r="G14" s="35"/>
      <c r="H14" s="35"/>
      <c r="I14" s="35"/>
      <c r="J14" s="35"/>
      <c r="K14" s="35"/>
      <c r="L14" s="35"/>
    </row>
    <row r="15" spans="1:12" ht="21" customHeight="1" x14ac:dyDescent="0.35">
      <c r="A15" s="100"/>
      <c r="B15" s="108"/>
      <c r="C15" s="108"/>
      <c r="D15" s="108"/>
      <c r="E15" s="108"/>
      <c r="F15" s="63"/>
      <c r="G15" s="35"/>
      <c r="H15" s="35"/>
      <c r="I15" s="35"/>
      <c r="J15" s="35"/>
      <c r="K15" s="35"/>
      <c r="L15" s="35"/>
    </row>
    <row r="16" spans="1:12" ht="21" customHeight="1" x14ac:dyDescent="0.35">
      <c r="A16" s="100"/>
      <c r="B16" s="113"/>
      <c r="C16" s="114"/>
      <c r="D16" s="114"/>
      <c r="E16" s="115"/>
      <c r="F16" s="63"/>
      <c r="G16" s="35"/>
      <c r="H16" s="35"/>
      <c r="I16" s="35"/>
      <c r="J16" s="35"/>
      <c r="K16" s="35"/>
      <c r="L16" s="35"/>
    </row>
    <row r="17" spans="1:12" ht="21" customHeight="1" x14ac:dyDescent="0.35">
      <c r="A17" s="100"/>
      <c r="B17" s="113"/>
      <c r="C17" s="114"/>
      <c r="D17" s="114"/>
      <c r="E17" s="115"/>
      <c r="F17" s="63"/>
      <c r="G17" s="35"/>
      <c r="H17" s="35"/>
      <c r="I17" s="35"/>
      <c r="J17" s="35"/>
      <c r="K17" s="35"/>
      <c r="L17" s="35"/>
    </row>
    <row r="18" spans="1:12" ht="21" customHeight="1" x14ac:dyDescent="0.35">
      <c r="A18" s="100"/>
      <c r="B18" s="113"/>
      <c r="C18" s="114"/>
      <c r="D18" s="114"/>
      <c r="E18" s="115"/>
      <c r="F18" s="63"/>
      <c r="G18" s="35"/>
      <c r="H18" s="35"/>
      <c r="I18" s="35"/>
      <c r="J18" s="35"/>
      <c r="K18" s="35"/>
      <c r="L18" s="35"/>
    </row>
    <row r="19" spans="1:12" ht="21" customHeight="1" x14ac:dyDescent="0.35">
      <c r="A19" s="100"/>
      <c r="B19" s="108"/>
      <c r="C19" s="108"/>
      <c r="D19" s="108"/>
      <c r="E19" s="108"/>
      <c r="F19" s="63"/>
      <c r="G19" s="35"/>
      <c r="H19" s="35"/>
      <c r="I19" s="35"/>
      <c r="J19" s="35"/>
      <c r="K19" s="35"/>
      <c r="L19" s="35"/>
    </row>
    <row r="20" spans="1:12" ht="21" customHeight="1" x14ac:dyDescent="0.35">
      <c r="A20" s="100"/>
      <c r="B20" s="108"/>
      <c r="C20" s="108"/>
      <c r="D20" s="108"/>
      <c r="E20" s="108"/>
      <c r="F20" s="63"/>
      <c r="G20" s="35"/>
      <c r="H20" s="35"/>
      <c r="I20" s="35"/>
      <c r="J20" s="35"/>
      <c r="K20" s="35"/>
      <c r="L20" s="35"/>
    </row>
    <row r="21" spans="1:12" ht="21" customHeight="1" x14ac:dyDescent="0.35">
      <c r="A21" s="100"/>
      <c r="B21" s="108"/>
      <c r="C21" s="108"/>
      <c r="D21" s="108"/>
      <c r="E21" s="108"/>
      <c r="F21" s="63"/>
      <c r="G21" s="35"/>
      <c r="H21" s="35"/>
      <c r="I21" s="35"/>
      <c r="J21" s="35"/>
      <c r="K21" s="35"/>
      <c r="L21" s="35"/>
    </row>
    <row r="22" spans="1:12" ht="21" customHeight="1" x14ac:dyDescent="0.35">
      <c r="A22" s="100"/>
      <c r="B22" s="108"/>
      <c r="C22" s="108"/>
      <c r="D22" s="108"/>
      <c r="E22" s="108"/>
      <c r="F22" s="63"/>
      <c r="G22" s="35"/>
      <c r="H22" s="35"/>
      <c r="I22" s="35"/>
      <c r="J22" s="35"/>
      <c r="K22" s="35"/>
      <c r="L22" s="35"/>
    </row>
    <row r="23" spans="1:12" ht="21" customHeight="1" x14ac:dyDescent="0.35">
      <c r="A23" s="100"/>
      <c r="B23" s="108"/>
      <c r="C23" s="108"/>
      <c r="D23" s="108"/>
      <c r="E23" s="108"/>
      <c r="F23" s="63"/>
      <c r="G23" s="35"/>
      <c r="H23" s="35"/>
      <c r="I23" s="35"/>
      <c r="J23" s="35"/>
      <c r="K23" s="35"/>
      <c r="L23" s="35"/>
    </row>
    <row r="24" spans="1:12" ht="21" customHeight="1" x14ac:dyDescent="0.35">
      <c r="A24" s="100"/>
      <c r="B24" s="108"/>
      <c r="C24" s="108"/>
      <c r="D24" s="108"/>
      <c r="E24" s="108"/>
      <c r="F24" s="63"/>
      <c r="G24" s="35"/>
      <c r="H24" s="35"/>
      <c r="I24" s="35"/>
      <c r="J24" s="35"/>
      <c r="K24" s="35"/>
      <c r="L24" s="35"/>
    </row>
    <row r="25" spans="1:12" ht="21" customHeight="1" x14ac:dyDescent="0.35">
      <c r="A25" s="100"/>
      <c r="B25" s="108"/>
      <c r="C25" s="108"/>
      <c r="D25" s="108"/>
      <c r="E25" s="108"/>
      <c r="F25" s="63"/>
      <c r="G25" s="35"/>
      <c r="H25" s="35"/>
      <c r="I25" s="35"/>
      <c r="J25" s="35"/>
      <c r="K25" s="35"/>
      <c r="L25" s="35"/>
    </row>
    <row r="26" spans="1:12" ht="21" customHeight="1" x14ac:dyDescent="0.35">
      <c r="A26" s="100"/>
      <c r="B26" s="108"/>
      <c r="C26" s="108"/>
      <c r="D26" s="108"/>
      <c r="E26" s="108"/>
      <c r="F26" s="64"/>
      <c r="G26" s="35"/>
      <c r="H26" s="35"/>
      <c r="I26" s="35"/>
      <c r="J26" s="35"/>
      <c r="K26" s="35"/>
      <c r="L26" s="35"/>
    </row>
    <row r="27" spans="1:12" ht="21" customHeight="1" x14ac:dyDescent="0.35">
      <c r="A27" s="65"/>
      <c r="B27" s="66"/>
      <c r="C27" s="66"/>
      <c r="D27" s="67"/>
      <c r="E27" s="67"/>
      <c r="F27" s="68"/>
      <c r="G27" s="35"/>
      <c r="H27" s="35"/>
      <c r="I27" s="35"/>
      <c r="J27" s="35"/>
      <c r="K27" s="35"/>
      <c r="L27" s="35"/>
    </row>
    <row r="28" spans="1:12" ht="21" customHeight="1" thickBot="1" x14ac:dyDescent="0.4">
      <c r="A28" s="69"/>
      <c r="B28" s="70"/>
      <c r="C28" s="70"/>
      <c r="D28" s="71"/>
      <c r="E28" s="72" t="s">
        <v>142</v>
      </c>
      <c r="F28" s="73">
        <f>SUM(F11:F26)</f>
        <v>0</v>
      </c>
      <c r="G28" s="41"/>
      <c r="H28" s="41"/>
      <c r="I28" s="41"/>
      <c r="J28" s="35"/>
      <c r="K28" s="35"/>
      <c r="L28" s="35"/>
    </row>
    <row r="29" spans="1:12" ht="21" customHeight="1" thickTop="1" thickBot="1" x14ac:dyDescent="0.4">
      <c r="A29" s="69"/>
      <c r="B29" s="70"/>
      <c r="C29" s="70"/>
      <c r="D29" s="71"/>
      <c r="E29" s="74"/>
      <c r="F29" s="75"/>
      <c r="G29" s="35"/>
      <c r="H29" s="35"/>
      <c r="I29" s="35"/>
      <c r="J29" s="35"/>
      <c r="K29" s="35"/>
      <c r="L29" s="35"/>
    </row>
    <row r="30" spans="1:12" ht="21" customHeight="1" thickBot="1" x14ac:dyDescent="0.4">
      <c r="A30" s="52"/>
      <c r="B30" s="53"/>
      <c r="C30" s="53"/>
      <c r="D30" s="101" t="s">
        <v>13</v>
      </c>
      <c r="E30" s="102"/>
      <c r="F30" s="103"/>
      <c r="G30" s="35"/>
      <c r="H30" s="35"/>
      <c r="I30" s="35"/>
      <c r="J30" s="35"/>
      <c r="K30" s="35"/>
      <c r="L30" s="35"/>
    </row>
    <row r="31" spans="1:12" ht="21" customHeight="1" x14ac:dyDescent="0.35">
      <c r="A31" s="52"/>
      <c r="B31" s="53"/>
      <c r="C31" s="53"/>
      <c r="D31" s="25" t="s">
        <v>15</v>
      </c>
      <c r="E31" s="26" t="s">
        <v>68</v>
      </c>
      <c r="F31" s="27" t="s">
        <v>14</v>
      </c>
      <c r="G31" s="41"/>
      <c r="H31" s="41"/>
      <c r="I31" s="41"/>
      <c r="J31" s="35"/>
      <c r="K31" s="35"/>
      <c r="L31" s="35"/>
    </row>
    <row r="32" spans="1:12" ht="21" customHeight="1" x14ac:dyDescent="0.35">
      <c r="A32" s="52"/>
      <c r="B32" s="53"/>
      <c r="C32" s="53"/>
      <c r="D32" s="34" t="s">
        <v>69</v>
      </c>
      <c r="E32" s="26"/>
      <c r="F32" s="33"/>
      <c r="G32" s="35"/>
      <c r="H32" s="35"/>
      <c r="I32" s="35"/>
      <c r="J32" s="35"/>
      <c r="K32" s="35"/>
      <c r="L32" s="35"/>
    </row>
    <row r="33" spans="1:12" ht="21" customHeight="1" x14ac:dyDescent="0.35">
      <c r="A33" s="52"/>
      <c r="B33" s="53"/>
      <c r="C33" s="53"/>
      <c r="D33" s="28">
        <v>100</v>
      </c>
      <c r="E33" s="29"/>
      <c r="F33" s="30">
        <f t="shared" ref="F33:F42" si="0">E33*D33</f>
        <v>0</v>
      </c>
      <c r="G33" s="35"/>
      <c r="H33" s="35"/>
      <c r="I33" s="35"/>
      <c r="J33" s="35"/>
      <c r="K33" s="35"/>
      <c r="L33" s="35"/>
    </row>
    <row r="34" spans="1:12" ht="21" customHeight="1" x14ac:dyDescent="0.35">
      <c r="A34" s="52"/>
      <c r="B34" s="53"/>
      <c r="C34" s="53"/>
      <c r="D34" s="28">
        <v>50</v>
      </c>
      <c r="E34" s="29"/>
      <c r="F34" s="30">
        <f t="shared" si="0"/>
        <v>0</v>
      </c>
      <c r="G34" s="35"/>
      <c r="H34" s="35"/>
      <c r="I34" s="35"/>
      <c r="J34" s="35"/>
      <c r="K34" s="35"/>
      <c r="L34" s="35"/>
    </row>
    <row r="35" spans="1:12" ht="21" customHeight="1" x14ac:dyDescent="0.35">
      <c r="A35" s="52"/>
      <c r="B35" s="53"/>
      <c r="C35" s="53"/>
      <c r="D35" s="28">
        <v>20</v>
      </c>
      <c r="E35" s="29"/>
      <c r="F35" s="30">
        <f t="shared" si="0"/>
        <v>0</v>
      </c>
      <c r="G35" s="35"/>
      <c r="H35" s="35"/>
      <c r="I35" s="35"/>
      <c r="J35" s="35"/>
      <c r="K35" s="35"/>
      <c r="L35" s="35"/>
    </row>
    <row r="36" spans="1:12" ht="21" customHeight="1" x14ac:dyDescent="0.35">
      <c r="A36" s="52"/>
      <c r="B36" s="53"/>
      <c r="C36" s="53"/>
      <c r="D36" s="28">
        <v>10</v>
      </c>
      <c r="E36" s="29"/>
      <c r="F36" s="30">
        <f t="shared" si="0"/>
        <v>0</v>
      </c>
      <c r="G36" s="35"/>
      <c r="H36" s="35"/>
      <c r="I36" s="35"/>
      <c r="J36" s="35"/>
      <c r="K36" s="35"/>
      <c r="L36" s="35"/>
    </row>
    <row r="37" spans="1:12" ht="21" customHeight="1" x14ac:dyDescent="0.35">
      <c r="A37" s="52"/>
      <c r="B37" s="53"/>
      <c r="C37" s="53"/>
      <c r="D37" s="28">
        <v>5</v>
      </c>
      <c r="E37" s="29"/>
      <c r="F37" s="30">
        <f t="shared" si="0"/>
        <v>0</v>
      </c>
      <c r="G37" s="35"/>
      <c r="H37" s="35"/>
      <c r="I37" s="35"/>
      <c r="J37" s="35"/>
      <c r="K37" s="35"/>
      <c r="L37" s="35"/>
    </row>
    <row r="38" spans="1:12" ht="21" customHeight="1" x14ac:dyDescent="0.35">
      <c r="A38" s="52"/>
      <c r="B38" s="53"/>
      <c r="C38" s="53"/>
      <c r="D38" s="28">
        <v>2</v>
      </c>
      <c r="E38" s="29"/>
      <c r="F38" s="30">
        <f t="shared" si="0"/>
        <v>0</v>
      </c>
      <c r="G38" s="35"/>
      <c r="H38" s="35"/>
      <c r="I38" s="35"/>
      <c r="J38" s="35"/>
      <c r="K38" s="35"/>
      <c r="L38" s="35"/>
    </row>
    <row r="39" spans="1:12" ht="21" customHeight="1" x14ac:dyDescent="0.35">
      <c r="A39" s="52"/>
      <c r="B39" s="53"/>
      <c r="C39" s="53"/>
      <c r="D39" s="28">
        <v>1</v>
      </c>
      <c r="E39" s="29"/>
      <c r="F39" s="30">
        <f t="shared" si="0"/>
        <v>0</v>
      </c>
      <c r="G39" s="35"/>
      <c r="H39" s="35"/>
      <c r="I39" s="35"/>
      <c r="J39" s="35"/>
      <c r="K39" s="35"/>
      <c r="L39" s="35"/>
    </row>
    <row r="40" spans="1:12" ht="21" customHeight="1" x14ac:dyDescent="0.35">
      <c r="A40" s="52"/>
      <c r="B40" s="53"/>
      <c r="C40" s="53"/>
      <c r="D40" s="28">
        <v>0.25</v>
      </c>
      <c r="E40" s="29"/>
      <c r="F40" s="30">
        <f t="shared" si="0"/>
        <v>0</v>
      </c>
      <c r="G40" s="35"/>
      <c r="H40" s="35"/>
      <c r="I40" s="35"/>
      <c r="J40" s="35"/>
      <c r="K40" s="35"/>
      <c r="L40" s="35"/>
    </row>
    <row r="41" spans="1:12" ht="21" customHeight="1" x14ac:dyDescent="0.35">
      <c r="A41" s="52"/>
      <c r="B41" s="53"/>
      <c r="C41" s="53"/>
      <c r="D41" s="36">
        <v>0.1</v>
      </c>
      <c r="E41" s="29"/>
      <c r="F41" s="30">
        <f t="shared" si="0"/>
        <v>0</v>
      </c>
      <c r="G41" s="35"/>
      <c r="H41" s="35"/>
      <c r="I41" s="35"/>
      <c r="J41" s="35"/>
      <c r="K41" s="35"/>
      <c r="L41" s="35"/>
    </row>
    <row r="42" spans="1:12" ht="21" customHeight="1" thickBot="1" x14ac:dyDescent="0.4">
      <c r="A42" s="52"/>
      <c r="B42" s="53"/>
      <c r="C42" s="53"/>
      <c r="D42" s="31">
        <v>0.05</v>
      </c>
      <c r="E42" s="44"/>
      <c r="F42" s="32">
        <f t="shared" si="0"/>
        <v>0</v>
      </c>
      <c r="G42" s="35"/>
      <c r="H42" s="35"/>
      <c r="I42" s="35"/>
      <c r="J42" s="35"/>
      <c r="K42" s="35"/>
      <c r="L42" s="35"/>
    </row>
    <row r="43" spans="1:12" ht="21" customHeight="1" x14ac:dyDescent="0.35">
      <c r="A43" s="52"/>
      <c r="B43" s="53"/>
      <c r="C43" s="53"/>
      <c r="D43" s="42"/>
      <c r="E43" s="43"/>
      <c r="F43" s="45"/>
      <c r="G43" s="35"/>
      <c r="H43" s="35"/>
      <c r="I43" s="35"/>
      <c r="J43" s="35"/>
      <c r="K43" s="35"/>
      <c r="L43" s="35"/>
    </row>
    <row r="44" spans="1:12" ht="24" customHeight="1" thickBot="1" x14ac:dyDescent="0.4">
      <c r="A44" s="76"/>
      <c r="B44" s="77"/>
      <c r="C44" s="53"/>
      <c r="D44" s="78"/>
      <c r="E44" s="79" t="s">
        <v>141</v>
      </c>
      <c r="F44" s="80">
        <f>SUM(F32:F42)</f>
        <v>0</v>
      </c>
      <c r="G44" s="35"/>
      <c r="H44" s="35"/>
      <c r="I44" s="35"/>
      <c r="J44" s="35"/>
      <c r="K44" s="35"/>
      <c r="L44" s="35"/>
    </row>
    <row r="45" spans="1:12" ht="21" customHeight="1" thickTop="1" x14ac:dyDescent="0.35">
      <c r="A45" s="81"/>
      <c r="B45" s="43"/>
      <c r="C45" s="42"/>
      <c r="D45" s="82"/>
      <c r="E45" s="53"/>
      <c r="F45" s="83"/>
      <c r="G45" s="41"/>
      <c r="H45" s="41"/>
      <c r="I45" s="41"/>
      <c r="J45" s="35"/>
      <c r="K45" s="35"/>
      <c r="L45" s="35"/>
    </row>
    <row r="46" spans="1:12" ht="21" customHeight="1" thickBot="1" x14ac:dyDescent="0.4">
      <c r="A46" s="81"/>
      <c r="B46" s="43"/>
      <c r="C46" s="42"/>
      <c r="D46" s="84"/>
      <c r="E46" s="78" t="s">
        <v>143</v>
      </c>
      <c r="F46" s="85">
        <f>+F44+F28</f>
        <v>0</v>
      </c>
      <c r="G46" s="35"/>
      <c r="H46" s="35"/>
      <c r="I46" s="35"/>
      <c r="J46" s="35"/>
      <c r="K46" s="35"/>
      <c r="L46" s="35"/>
    </row>
    <row r="47" spans="1:12" ht="21" customHeight="1" thickTop="1" x14ac:dyDescent="0.35">
      <c r="A47" s="81"/>
      <c r="B47" s="43"/>
      <c r="C47" s="42"/>
      <c r="D47" s="42"/>
      <c r="E47" s="53"/>
      <c r="F47" s="86"/>
      <c r="G47" s="35"/>
      <c r="H47" s="35"/>
      <c r="I47" s="35"/>
      <c r="J47" s="35"/>
      <c r="K47" s="35"/>
      <c r="L47" s="35"/>
    </row>
    <row r="48" spans="1:12" ht="21" customHeight="1" x14ac:dyDescent="0.35">
      <c r="A48" s="52"/>
      <c r="B48" s="87"/>
      <c r="C48" s="88"/>
      <c r="D48" s="42"/>
      <c r="E48" s="53"/>
      <c r="F48" s="86"/>
      <c r="G48" s="35"/>
      <c r="H48" s="35"/>
      <c r="I48" s="35"/>
      <c r="J48" s="35"/>
      <c r="K48" s="35"/>
      <c r="L48" s="35"/>
    </row>
    <row r="49" spans="1:12" ht="16.5" customHeight="1" thickBot="1" x14ac:dyDescent="0.4">
      <c r="A49" s="89"/>
      <c r="B49" s="90"/>
      <c r="C49" s="90"/>
      <c r="D49" s="90"/>
      <c r="E49" s="91"/>
      <c r="F49" s="92"/>
      <c r="G49" s="41"/>
      <c r="H49" s="41"/>
      <c r="I49" s="41"/>
      <c r="J49" s="35"/>
      <c r="K49" s="35"/>
      <c r="L49" s="35"/>
    </row>
    <row r="50" spans="1:12" ht="21" customHeight="1" x14ac:dyDescent="0.35">
      <c r="A50" s="93" t="s">
        <v>3</v>
      </c>
      <c r="B50" s="94"/>
      <c r="C50" s="53"/>
      <c r="D50" s="94" t="s">
        <v>4</v>
      </c>
      <c r="E50" s="95"/>
      <c r="F50" s="96"/>
      <c r="G50" s="35"/>
      <c r="H50" s="35"/>
      <c r="I50" s="35"/>
      <c r="J50" s="35"/>
      <c r="K50" s="35"/>
      <c r="L50" s="35"/>
    </row>
    <row r="51" spans="1:12" ht="21" customHeight="1" x14ac:dyDescent="0.35">
      <c r="A51" s="93"/>
      <c r="B51" s="94"/>
      <c r="C51" s="53"/>
      <c r="D51" s="94"/>
      <c r="E51" s="95"/>
      <c r="F51" s="96"/>
      <c r="G51" s="35"/>
      <c r="H51" s="35"/>
      <c r="I51" s="35"/>
      <c r="J51" s="35"/>
      <c r="K51" s="35"/>
      <c r="L51" s="35"/>
    </row>
    <row r="52" spans="1:12" ht="21" customHeight="1" thickBot="1" x14ac:dyDescent="0.35">
      <c r="A52" s="97"/>
      <c r="B52" s="91"/>
      <c r="C52" s="91"/>
      <c r="D52" s="91"/>
      <c r="E52" s="91"/>
      <c r="F52" s="98"/>
    </row>
  </sheetData>
  <mergeCells count="25">
    <mergeCell ref="G7:I10"/>
    <mergeCell ref="B10:E10"/>
    <mergeCell ref="B24:E24"/>
    <mergeCell ref="B25:E25"/>
    <mergeCell ref="B26:E26"/>
    <mergeCell ref="D7:F7"/>
    <mergeCell ref="B21:E21"/>
    <mergeCell ref="B22:E22"/>
    <mergeCell ref="B23:E23"/>
    <mergeCell ref="B11:E11"/>
    <mergeCell ref="B12:E12"/>
    <mergeCell ref="B13:E13"/>
    <mergeCell ref="B14:E14"/>
    <mergeCell ref="B16:E16"/>
    <mergeCell ref="D30:F30"/>
    <mergeCell ref="A2:F2"/>
    <mergeCell ref="C8:D8"/>
    <mergeCell ref="B15:E15"/>
    <mergeCell ref="B19:E19"/>
    <mergeCell ref="B20:E20"/>
    <mergeCell ref="D4:F4"/>
    <mergeCell ref="D5:F5"/>
    <mergeCell ref="D6:F6"/>
    <mergeCell ref="B17:E17"/>
    <mergeCell ref="B18:E18"/>
  </mergeCells>
  <dataValidations count="2">
    <dataValidation type="list" showErrorMessage="1" promptTitle="Alert!" prompt="Choose from the drop down list" sqref="D4">
      <formula1>VendorID</formula1>
    </dataValidation>
    <dataValidation allowBlank="1" showErrorMessage="1" promptTitle="round to the nearest nickel" prompt="Please ensure figure is rounded to nearest nickel." sqref="F11:F27"/>
  </dataValidations>
  <printOptions horizontalCentered="1" verticalCentered="1"/>
  <pageMargins left="0.25" right="0.16250000000000001" top="0.75" bottom="0.75" header="0.3" footer="0.3"/>
  <pageSetup scale="65" orientation="portrait" r:id="rId1"/>
  <headerFooter scaleWithDoc="0" alignWithMargins="0">
    <oddFooter xml:space="preserve">&amp;LPetty Cash Reconciliation&amp;C                                                                             ORG.1311.PL.001.FORM.01                                                                &amp;ROctober 25, 2017 </oddFooter>
  </headerFooter>
  <colBreaks count="1" manualBreakCount="1">
    <brk id="6" max="1048575" man="1"/>
  </colBreaks>
  <ignoredErrors>
    <ignoredError sqref="F28 F4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
  <sheetViews>
    <sheetView workbookViewId="0"/>
  </sheetViews>
  <sheetFormatPr defaultColWidth="8.85546875" defaultRowHeight="21" x14ac:dyDescent="0.35"/>
  <cols>
    <col min="1" max="1" width="12.28515625" style="1" customWidth="1"/>
    <col min="2" max="16384" width="8.85546875" style="1"/>
  </cols>
  <sheetData>
    <row r="1" spans="1:23" ht="21.75" thickBot="1" x14ac:dyDescent="0.4"/>
    <row r="2" spans="1:23" x14ac:dyDescent="0.35">
      <c r="A2" s="2" t="s">
        <v>6</v>
      </c>
      <c r="B2" s="3" t="s">
        <v>151</v>
      </c>
      <c r="C2" s="4"/>
      <c r="D2" s="4"/>
      <c r="E2" s="4"/>
      <c r="F2" s="4"/>
      <c r="G2" s="4"/>
      <c r="H2" s="4"/>
      <c r="I2" s="4"/>
      <c r="J2" s="4"/>
      <c r="K2" s="4"/>
      <c r="L2" s="4"/>
      <c r="M2" s="4"/>
      <c r="N2" s="4"/>
      <c r="O2" s="4"/>
      <c r="P2" s="4"/>
      <c r="Q2" s="4"/>
      <c r="R2" s="4"/>
      <c r="S2" s="4"/>
      <c r="T2" s="4"/>
      <c r="U2" s="4"/>
      <c r="V2" s="4"/>
      <c r="W2" s="5"/>
    </row>
    <row r="3" spans="1:23" x14ac:dyDescent="0.35">
      <c r="A3" s="6" t="s">
        <v>7</v>
      </c>
      <c r="B3" s="7" t="s">
        <v>136</v>
      </c>
      <c r="C3" s="8"/>
      <c r="D3" s="8"/>
      <c r="E3" s="8"/>
      <c r="F3" s="8"/>
      <c r="G3" s="8"/>
      <c r="H3" s="8"/>
      <c r="I3" s="8"/>
      <c r="J3" s="8"/>
      <c r="K3" s="8"/>
      <c r="L3" s="8"/>
      <c r="M3" s="8"/>
      <c r="N3" s="8"/>
      <c r="O3" s="8"/>
      <c r="P3" s="8"/>
      <c r="Q3" s="8"/>
      <c r="R3" s="8"/>
      <c r="S3" s="8"/>
      <c r="T3" s="8"/>
      <c r="U3" s="8"/>
      <c r="V3" s="8"/>
      <c r="W3" s="9"/>
    </row>
    <row r="4" spans="1:23" x14ac:dyDescent="0.35">
      <c r="A4" s="6" t="s">
        <v>8</v>
      </c>
      <c r="B4" s="7" t="s">
        <v>144</v>
      </c>
      <c r="C4" s="8"/>
      <c r="D4" s="8"/>
      <c r="E4" s="8"/>
      <c r="F4" s="8"/>
      <c r="G4" s="8"/>
      <c r="H4" s="8"/>
      <c r="I4" s="8"/>
      <c r="J4" s="8"/>
      <c r="K4" s="8"/>
      <c r="L4" s="8"/>
      <c r="M4" s="8"/>
      <c r="N4" s="8"/>
      <c r="O4" s="8"/>
      <c r="P4" s="8"/>
      <c r="Q4" s="8"/>
      <c r="R4" s="8"/>
      <c r="S4" s="8"/>
      <c r="T4" s="8"/>
      <c r="U4" s="8"/>
      <c r="V4" s="8"/>
      <c r="W4" s="9"/>
    </row>
    <row r="5" spans="1:23" x14ac:dyDescent="0.35">
      <c r="A5" s="6" t="s">
        <v>9</v>
      </c>
      <c r="B5" s="7" t="s">
        <v>137</v>
      </c>
      <c r="C5" s="8"/>
      <c r="D5" s="8"/>
      <c r="E5" s="8"/>
      <c r="F5" s="8"/>
      <c r="G5" s="8"/>
      <c r="H5" s="8"/>
      <c r="I5" s="8"/>
      <c r="J5" s="8"/>
      <c r="K5" s="8"/>
      <c r="L5" s="8"/>
      <c r="M5" s="8"/>
      <c r="N5" s="8"/>
      <c r="O5" s="8"/>
      <c r="P5" s="8"/>
      <c r="Q5" s="8"/>
      <c r="R5" s="8"/>
      <c r="S5" s="8"/>
      <c r="T5" s="8"/>
      <c r="U5" s="8"/>
      <c r="V5" s="8"/>
      <c r="W5" s="9"/>
    </row>
    <row r="6" spans="1:23" x14ac:dyDescent="0.35">
      <c r="A6" s="6" t="s">
        <v>10</v>
      </c>
      <c r="B6" s="7" t="s">
        <v>12</v>
      </c>
      <c r="C6" s="8"/>
      <c r="D6" s="8"/>
      <c r="E6" s="8"/>
      <c r="F6" s="8"/>
      <c r="G6" s="8"/>
      <c r="H6" s="8"/>
      <c r="I6" s="8"/>
      <c r="J6" s="8"/>
      <c r="K6" s="8"/>
      <c r="L6" s="8"/>
      <c r="M6" s="8"/>
      <c r="N6" s="8"/>
      <c r="O6" s="8"/>
      <c r="P6" s="8"/>
      <c r="Q6" s="8"/>
      <c r="R6" s="8"/>
      <c r="S6" s="8"/>
      <c r="T6" s="8"/>
      <c r="U6" s="8"/>
      <c r="V6" s="8"/>
      <c r="W6" s="9"/>
    </row>
    <row r="7" spans="1:23" ht="21.75" thickBot="1" x14ac:dyDescent="0.4">
      <c r="A7" s="10" t="s">
        <v>11</v>
      </c>
      <c r="B7" s="11" t="s">
        <v>139</v>
      </c>
      <c r="C7" s="12"/>
      <c r="D7" s="12"/>
      <c r="E7" s="12"/>
      <c r="F7" s="12"/>
      <c r="G7" s="12"/>
      <c r="H7" s="12"/>
      <c r="I7" s="12"/>
      <c r="J7" s="12"/>
      <c r="K7" s="12"/>
      <c r="L7" s="12"/>
      <c r="M7" s="12"/>
      <c r="N7" s="12"/>
      <c r="O7" s="12"/>
      <c r="P7" s="12"/>
      <c r="Q7" s="12"/>
      <c r="R7" s="12"/>
      <c r="S7" s="12"/>
      <c r="T7" s="12"/>
      <c r="U7" s="12"/>
      <c r="V7" s="12"/>
      <c r="W7" s="13"/>
    </row>
  </sheetData>
  <pageMargins left="0.7" right="0.7" top="0.75" bottom="0.75" header="0.3" footer="0.3"/>
  <pageSetup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workbookViewId="0"/>
  </sheetViews>
  <sheetFormatPr defaultColWidth="8.85546875" defaultRowHeight="18" x14ac:dyDescent="0.25"/>
  <cols>
    <col min="1" max="1" width="26.42578125" style="15" bestFit="1" customWidth="1"/>
    <col min="2" max="2" width="68.5703125" style="15" customWidth="1"/>
    <col min="3" max="3" width="53.42578125" style="15" bestFit="1" customWidth="1"/>
    <col min="4" max="4" width="8.85546875" style="15" customWidth="1"/>
    <col min="5" max="16384" width="8.85546875" style="15"/>
  </cols>
  <sheetData>
    <row r="1" spans="1:5" ht="24" customHeight="1" x14ac:dyDescent="0.25">
      <c r="A1" s="21" t="s">
        <v>67</v>
      </c>
      <c r="B1" s="22" t="s">
        <v>66</v>
      </c>
      <c r="C1" s="23" t="s">
        <v>150</v>
      </c>
    </row>
    <row r="2" spans="1:5" ht="18" customHeight="1" x14ac:dyDescent="0.25">
      <c r="A2" s="16" t="s">
        <v>73</v>
      </c>
      <c r="B2" s="17" t="s">
        <v>74</v>
      </c>
      <c r="C2" s="18" t="s">
        <v>75</v>
      </c>
    </row>
    <row r="3" spans="1:5" ht="18" customHeight="1" x14ac:dyDescent="0.25">
      <c r="A3" s="16" t="s">
        <v>76</v>
      </c>
      <c r="B3" s="17" t="s">
        <v>77</v>
      </c>
      <c r="C3" s="18" t="s">
        <v>78</v>
      </c>
    </row>
    <row r="4" spans="1:5" ht="18" customHeight="1" x14ac:dyDescent="0.25">
      <c r="A4" s="16" t="s">
        <v>79</v>
      </c>
      <c r="B4" s="17" t="s">
        <v>84</v>
      </c>
      <c r="C4" s="18" t="s">
        <v>80</v>
      </c>
    </row>
    <row r="5" spans="1:5" ht="18" customHeight="1" x14ac:dyDescent="0.25">
      <c r="A5" s="16" t="s">
        <v>81</v>
      </c>
      <c r="B5" s="17" t="s">
        <v>82</v>
      </c>
      <c r="C5" s="18" t="s">
        <v>83</v>
      </c>
    </row>
    <row r="6" spans="1:5" ht="18" customHeight="1" x14ac:dyDescent="0.25">
      <c r="A6" s="16" t="s">
        <v>146</v>
      </c>
      <c r="B6" s="17" t="s">
        <v>147</v>
      </c>
      <c r="C6" s="18" t="s">
        <v>148</v>
      </c>
    </row>
    <row r="7" spans="1:5" ht="18" customHeight="1" x14ac:dyDescent="0.25">
      <c r="A7" s="16" t="s">
        <v>85</v>
      </c>
      <c r="B7" s="17" t="s">
        <v>86</v>
      </c>
      <c r="C7" s="18" t="s">
        <v>87</v>
      </c>
    </row>
    <row r="8" spans="1:5" ht="18" customHeight="1" x14ac:dyDescent="0.25">
      <c r="A8" s="16" t="s">
        <v>88</v>
      </c>
      <c r="B8" s="17" t="s">
        <v>122</v>
      </c>
      <c r="C8" s="18" t="s">
        <v>89</v>
      </c>
    </row>
    <row r="9" spans="1:5" ht="18" customHeight="1" x14ac:dyDescent="0.25">
      <c r="A9" s="16" t="s">
        <v>90</v>
      </c>
      <c r="B9" s="17" t="s">
        <v>123</v>
      </c>
      <c r="C9" s="18" t="s">
        <v>89</v>
      </c>
    </row>
    <row r="10" spans="1:5" ht="18" customHeight="1" x14ac:dyDescent="0.25">
      <c r="A10" s="16" t="s">
        <v>91</v>
      </c>
      <c r="B10" s="17" t="s">
        <v>124</v>
      </c>
      <c r="C10" s="18" t="s">
        <v>89</v>
      </c>
    </row>
    <row r="11" spans="1:5" x14ac:dyDescent="0.25">
      <c r="A11" s="16" t="s">
        <v>17</v>
      </c>
      <c r="B11" s="17" t="s">
        <v>16</v>
      </c>
      <c r="C11" s="18" t="s">
        <v>18</v>
      </c>
      <c r="D11" s="14"/>
      <c r="E11" s="19"/>
    </row>
    <row r="12" spans="1:5" x14ac:dyDescent="0.25">
      <c r="A12" s="16" t="s">
        <v>20</v>
      </c>
      <c r="B12" s="17" t="s">
        <v>19</v>
      </c>
      <c r="C12" s="18" t="s">
        <v>106</v>
      </c>
      <c r="D12" s="14"/>
      <c r="E12" s="19"/>
    </row>
    <row r="13" spans="1:5" x14ac:dyDescent="0.25">
      <c r="A13" s="16" t="s">
        <v>22</v>
      </c>
      <c r="B13" s="17" t="s">
        <v>21</v>
      </c>
      <c r="C13" s="18" t="s">
        <v>107</v>
      </c>
      <c r="D13" s="14"/>
      <c r="E13" s="19"/>
    </row>
    <row r="14" spans="1:5" x14ac:dyDescent="0.25">
      <c r="A14" s="16" t="s">
        <v>24</v>
      </c>
      <c r="B14" s="17" t="s">
        <v>23</v>
      </c>
      <c r="C14" s="18" t="s">
        <v>25</v>
      </c>
      <c r="D14" s="14"/>
      <c r="E14" s="19"/>
    </row>
    <row r="15" spans="1:5" x14ac:dyDescent="0.25">
      <c r="A15" s="16" t="s">
        <v>27</v>
      </c>
      <c r="B15" s="17" t="s">
        <v>26</v>
      </c>
      <c r="C15" s="18" t="s">
        <v>111</v>
      </c>
      <c r="D15" s="14"/>
      <c r="E15" s="19"/>
    </row>
    <row r="16" spans="1:5" x14ac:dyDescent="0.25">
      <c r="A16" s="16" t="s">
        <v>29</v>
      </c>
      <c r="B16" s="17" t="s">
        <v>28</v>
      </c>
      <c r="C16" s="18" t="s">
        <v>92</v>
      </c>
      <c r="D16" s="14"/>
      <c r="E16" s="19"/>
    </row>
    <row r="17" spans="1:5" x14ac:dyDescent="0.25">
      <c r="A17" s="16" t="s">
        <v>93</v>
      </c>
      <c r="B17" s="17" t="s">
        <v>125</v>
      </c>
      <c r="C17" s="18" t="s">
        <v>94</v>
      </c>
      <c r="D17" s="14"/>
      <c r="E17" s="19"/>
    </row>
    <row r="18" spans="1:5" x14ac:dyDescent="0.25">
      <c r="A18" s="16" t="s">
        <v>31</v>
      </c>
      <c r="B18" s="17" t="s">
        <v>30</v>
      </c>
      <c r="C18" s="18" t="s">
        <v>32</v>
      </c>
      <c r="D18" s="14"/>
      <c r="E18" s="19"/>
    </row>
    <row r="19" spans="1:5" x14ac:dyDescent="0.25">
      <c r="A19" s="16" t="s">
        <v>33</v>
      </c>
      <c r="B19" s="38" t="s">
        <v>121</v>
      </c>
      <c r="C19" s="18" t="s">
        <v>34</v>
      </c>
      <c r="D19" s="14"/>
      <c r="E19" s="19"/>
    </row>
    <row r="20" spans="1:5" x14ac:dyDescent="0.25">
      <c r="A20" s="16" t="s">
        <v>35</v>
      </c>
      <c r="B20" s="38" t="s">
        <v>120</v>
      </c>
      <c r="C20" s="18" t="s">
        <v>34</v>
      </c>
      <c r="D20" s="14"/>
      <c r="E20" s="19"/>
    </row>
    <row r="21" spans="1:5" x14ac:dyDescent="0.25">
      <c r="A21" s="16" t="s">
        <v>36</v>
      </c>
      <c r="B21" s="17" t="s">
        <v>95</v>
      </c>
      <c r="C21" s="18" t="s">
        <v>96</v>
      </c>
      <c r="D21" s="20"/>
      <c r="E21" s="19"/>
    </row>
    <row r="22" spans="1:5" x14ac:dyDescent="0.25">
      <c r="A22" s="16" t="s">
        <v>38</v>
      </c>
      <c r="B22" s="17" t="s">
        <v>37</v>
      </c>
      <c r="C22" s="18" t="s">
        <v>39</v>
      </c>
      <c r="D22" s="14"/>
      <c r="E22" s="19"/>
    </row>
    <row r="23" spans="1:5" x14ac:dyDescent="0.25">
      <c r="A23" s="16" t="s">
        <v>41</v>
      </c>
      <c r="B23" s="17" t="s">
        <v>40</v>
      </c>
      <c r="C23" s="18" t="s">
        <v>42</v>
      </c>
      <c r="D23" s="14"/>
      <c r="E23" s="19"/>
    </row>
    <row r="24" spans="1:5" x14ac:dyDescent="0.25">
      <c r="A24" s="16" t="s">
        <v>44</v>
      </c>
      <c r="B24" s="17" t="s">
        <v>43</v>
      </c>
      <c r="C24" s="18" t="s">
        <v>45</v>
      </c>
      <c r="D24" s="14"/>
      <c r="E24" s="19"/>
    </row>
    <row r="25" spans="1:5" x14ac:dyDescent="0.25">
      <c r="A25" s="16" t="s">
        <v>46</v>
      </c>
      <c r="B25" s="38" t="s">
        <v>97</v>
      </c>
      <c r="C25" s="18" t="s">
        <v>45</v>
      </c>
      <c r="D25" s="14"/>
      <c r="E25" s="19"/>
    </row>
    <row r="26" spans="1:5" x14ac:dyDescent="0.25">
      <c r="A26" s="16" t="s">
        <v>48</v>
      </c>
      <c r="B26" s="17" t="s">
        <v>47</v>
      </c>
      <c r="C26" s="18" t="s">
        <v>49</v>
      </c>
      <c r="D26" s="14"/>
      <c r="E26" s="19"/>
    </row>
    <row r="27" spans="1:5" x14ac:dyDescent="0.25">
      <c r="A27" s="16" t="s">
        <v>50</v>
      </c>
      <c r="B27" s="38" t="s">
        <v>119</v>
      </c>
      <c r="C27" s="18" t="s">
        <v>51</v>
      </c>
      <c r="D27" s="14"/>
      <c r="E27" s="19"/>
    </row>
    <row r="28" spans="1:5" x14ac:dyDescent="0.25">
      <c r="A28" s="16" t="s">
        <v>53</v>
      </c>
      <c r="B28" s="17" t="s">
        <v>52</v>
      </c>
      <c r="C28" s="18" t="s">
        <v>54</v>
      </c>
      <c r="D28" s="14"/>
      <c r="E28" s="19"/>
    </row>
    <row r="29" spans="1:5" x14ac:dyDescent="0.25">
      <c r="A29" s="16" t="s">
        <v>70</v>
      </c>
      <c r="B29" s="17" t="s">
        <v>71</v>
      </c>
      <c r="C29" s="18" t="s">
        <v>72</v>
      </c>
      <c r="D29" s="14"/>
      <c r="E29" s="19"/>
    </row>
    <row r="30" spans="1:5" x14ac:dyDescent="0.25">
      <c r="A30" s="16" t="s">
        <v>56</v>
      </c>
      <c r="B30" s="38" t="s">
        <v>55</v>
      </c>
      <c r="C30" s="18" t="s">
        <v>134</v>
      </c>
      <c r="D30" s="14"/>
      <c r="E30" s="19"/>
    </row>
    <row r="31" spans="1:5" x14ac:dyDescent="0.25">
      <c r="A31" s="16" t="s">
        <v>98</v>
      </c>
      <c r="B31" s="38" t="s">
        <v>118</v>
      </c>
      <c r="C31" s="18" t="s">
        <v>99</v>
      </c>
      <c r="D31" s="14"/>
      <c r="E31" s="19"/>
    </row>
    <row r="32" spans="1:5" x14ac:dyDescent="0.25">
      <c r="A32" s="16" t="s">
        <v>100</v>
      </c>
      <c r="B32" s="17" t="s">
        <v>117</v>
      </c>
      <c r="C32" s="18" t="s">
        <v>101</v>
      </c>
      <c r="D32" s="14"/>
      <c r="E32" s="19"/>
    </row>
    <row r="33" spans="1:5" x14ac:dyDescent="0.25">
      <c r="A33" s="16" t="s">
        <v>57</v>
      </c>
      <c r="B33" s="38" t="s">
        <v>116</v>
      </c>
      <c r="C33" s="18" t="s">
        <v>114</v>
      </c>
      <c r="D33" s="14"/>
      <c r="E33" s="19"/>
    </row>
    <row r="34" spans="1:5" x14ac:dyDescent="0.25">
      <c r="A34" s="16" t="s">
        <v>108</v>
      </c>
      <c r="B34" s="17" t="s">
        <v>109</v>
      </c>
      <c r="C34" s="18" t="s">
        <v>115</v>
      </c>
      <c r="D34" s="14"/>
      <c r="E34" s="19"/>
    </row>
    <row r="35" spans="1:5" x14ac:dyDescent="0.25">
      <c r="A35" s="16" t="s">
        <v>110</v>
      </c>
      <c r="B35" s="17" t="s">
        <v>133</v>
      </c>
      <c r="C35" s="18" t="s">
        <v>101</v>
      </c>
      <c r="D35" s="14"/>
      <c r="E35" s="19"/>
    </row>
    <row r="36" spans="1:5" x14ac:dyDescent="0.25">
      <c r="A36" s="16" t="s">
        <v>112</v>
      </c>
      <c r="B36" s="17" t="s">
        <v>126</v>
      </c>
      <c r="C36" s="18" t="s">
        <v>113</v>
      </c>
      <c r="D36" s="14"/>
      <c r="E36" s="19"/>
    </row>
    <row r="37" spans="1:5" x14ac:dyDescent="0.25">
      <c r="A37" s="16" t="s">
        <v>58</v>
      </c>
      <c r="B37" s="38" t="s">
        <v>127</v>
      </c>
      <c r="C37" s="18" t="s">
        <v>59</v>
      </c>
      <c r="D37" s="14"/>
      <c r="E37" s="19"/>
    </row>
    <row r="38" spans="1:5" x14ac:dyDescent="0.25">
      <c r="A38" s="16" t="s">
        <v>60</v>
      </c>
      <c r="B38" s="38" t="s">
        <v>128</v>
      </c>
      <c r="C38" s="18" t="s">
        <v>101</v>
      </c>
      <c r="D38" s="14"/>
      <c r="E38" s="19"/>
    </row>
    <row r="39" spans="1:5" x14ac:dyDescent="0.25">
      <c r="A39" s="16" t="s">
        <v>104</v>
      </c>
      <c r="B39" s="38" t="s">
        <v>129</v>
      </c>
      <c r="C39" s="18" t="s">
        <v>105</v>
      </c>
      <c r="D39" s="14"/>
      <c r="E39" s="19"/>
    </row>
    <row r="40" spans="1:5" x14ac:dyDescent="0.25">
      <c r="A40" s="16" t="s">
        <v>102</v>
      </c>
      <c r="B40" s="38" t="s">
        <v>130</v>
      </c>
      <c r="C40" s="18" t="s">
        <v>103</v>
      </c>
      <c r="D40" s="14"/>
      <c r="E40" s="19"/>
    </row>
    <row r="41" spans="1:5" x14ac:dyDescent="0.25">
      <c r="A41" s="16" t="s">
        <v>61</v>
      </c>
      <c r="B41" s="38" t="s">
        <v>131</v>
      </c>
      <c r="C41" s="18" t="s">
        <v>62</v>
      </c>
      <c r="D41" s="14"/>
      <c r="E41" s="19"/>
    </row>
    <row r="42" spans="1:5" x14ac:dyDescent="0.25">
      <c r="A42" s="16" t="s">
        <v>64</v>
      </c>
      <c r="B42" s="38" t="s">
        <v>63</v>
      </c>
      <c r="C42" s="18" t="s">
        <v>101</v>
      </c>
      <c r="D42" s="14"/>
      <c r="E42" s="19"/>
    </row>
    <row r="43" spans="1:5" ht="18.75" thickBot="1" x14ac:dyDescent="0.3">
      <c r="A43" s="39" t="s">
        <v>65</v>
      </c>
      <c r="B43" s="40" t="s">
        <v>132</v>
      </c>
      <c r="C43" s="37" t="s">
        <v>101</v>
      </c>
      <c r="D43" s="14"/>
      <c r="E43" s="19"/>
    </row>
  </sheetData>
  <pageMargins left="0.7" right="0.7" top="0.75" bottom="0.75" header="0.3" footer="0.3"/>
  <pageSetup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p:properties xmlns:p="http://schemas.microsoft.com/office/2006/metadata/properties" xmlns:xsi="http://www.w3.org/2001/XMLSchema-instance" xmlns:pc="http://schemas.microsoft.com/office/infopath/2007/PartnerControls">
  <documentManagement>
    <Issuing_x0020_Authority xmlns="dec2473e-1590-48d0-8a4e-d5c8001c7598">Finance - Accounts Payable</Issuing_x0020_Authority>
    <Primary_x0020_Contact_x0020_Name xmlns="dec2473e-1590-48d0-8a4e-d5c8001c7598">
      <UserInfo>
        <DisplayName>Danielle Dupuis</DisplayName>
        <AccountId>3780</AccountId>
        <AccountType/>
      </UserInfo>
    </Primary_x0020_Contact_x0020_Name>
    <If_x0020_Team_x002c__x0020_specify xmlns="dec2473e-1590-48d0-8a4e-d5c8001c7598">Regional Manager - Corporate Financial Services</If_x0020_Team_x002c__x0020_specify>
    <Issue_x0020_Date xmlns="dec2473e-1590-48d0-8a4e-d5c8001c7598">2017-10-25T05:00:00+00:00</Issue_x0020_Dat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2017-10-25T05:00:00+00:00</Date_x0020_of_x0020_Approval_x0020_by_x0020_Senior_x0020_Management_x0020_Executive_x0020_Sponsor>
    <Education_x0020_Strategy xmlns="dec2473e-1590-48d0-8a4e-d5c8001c7598">For Circulation, Read Only</Education_x0020_Strategy>
    <Archive xmlns="a6358460-65c0-4090-8644-96f0c3d6337c">false</Archive>
    <Year_x0020_at_x0020_a_x0020_Glance xmlns="dec2473e-1590-48d0-8a4e-d5c8001c7598">2017</Year_x0020_at_x0020_a_x0020_Glance>
    <Review_x0020_Date xmlns="dec2473e-1590-48d0-8a4e-d5c8001c7598" xsi:nil="true"/>
    <Senior_x0020_Management_x0020_Executive_x0020_Sponsor xmlns="dec2473e-1590-48d0-8a4e-d5c8001c7598">VP Finance &amp; Planning</Senior_x0020_Management_x0020_Executive_x0020_Sponsor>
    <Type_x0020_of_x0020_Document xmlns="80a9c335-75bb-4f64-b77f-743fa91b59e2">Policy</Type_x0020_of_x0020_Document>
    <Revision_x0020_Date xmlns="dec2473e-1590-48d0-8a4e-d5c8001c7598" xsi:nil="true"/>
    <If_x0020_replacing_x0020_exising_x0020_policy_x002c__x0020_procedure_x0020_or_x0020_guideline_x002c__x0020_identify_x0020_previous_x0020_Name_x0020_assigned. xmlns="dec2473e-1590-48d0-8a4e-d5c8001c7598" xsi:nil="true"/>
    <Number xmlns="c283568a-5bed-4025-86b4-724264cb85ab">ORG.1311.PL.001.FORM.01 </Number>
    <Rational_x0020_for_x0020_policy_x002c__x0020_procedure_x0020_or_x0020_guideline_x0020_development_x002c__x0020_revision_x0020_or_x0020_removal_x0020_due_x0020_to_x0020_obselecence xmlns="dec2473e-1590-48d0-8a4e-d5c8001c7598">Supporting document to new policy "Petty Cash"</Rational_x0020_for_x0020_policy_x002c__x0020_procedure_x0020_or_x0020_guideline_x0020_development_x002c__x0020_revision_x0020_or_x0020_removal_x0020_due_x0020_to_x0020_obselecence>
    <Discipline_x0020_or_x0020_Multidiscipline_x0020_Endorsement xmlns="dec2473e-1590-48d0-8a4e-d5c8001c7598" xsi:nil="true"/>
    <Contact_x0020_Number xmlns="dec2473e-1590-48d0-8a4e-d5c8001c7598">204-424-6037</Contact_x0020_Number>
    <Policy_x0020_Status xmlns="dec2473e-1590-48d0-8a4e-d5c8001c7598">New</Policy_x0020_Status>
  </documentManagement>
</p:properties>
</file>

<file path=customXml/itemProps1.xml><?xml version="1.0" encoding="utf-8"?>
<ds:datastoreItem xmlns:ds="http://schemas.openxmlformats.org/officeDocument/2006/customXml" ds:itemID="{E75385F8-B0B3-4B74-AFC8-71934E5CC703}"/>
</file>

<file path=customXml/itemProps2.xml><?xml version="1.0" encoding="utf-8"?>
<ds:datastoreItem xmlns:ds="http://schemas.openxmlformats.org/officeDocument/2006/customXml" ds:itemID="{A7044C7B-2E24-48B0-A2B7-1185F65D803F}"/>
</file>

<file path=customXml/itemProps3.xml><?xml version="1.0" encoding="utf-8"?>
<ds:datastoreItem xmlns:ds="http://schemas.openxmlformats.org/officeDocument/2006/customXml" ds:itemID="{1FA4CA98-634B-4D75-BB20-8657F4CD3AC4}"/>
</file>

<file path=customXml/itemProps4.xml><?xml version="1.0" encoding="utf-8"?>
<ds:datastoreItem xmlns:ds="http://schemas.openxmlformats.org/officeDocument/2006/customXml" ds:itemID="{ADF186A1-B2BE-46D4-8AA7-A6F13FAAD8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Petty Cash Reconciliation</vt:lpstr>
      <vt:lpstr>Instructions</vt:lpstr>
      <vt:lpstr>Vendor IDs</vt:lpstr>
      <vt:lpstr>'Petty Cash Reconciliation'!Print_Area</vt:lpstr>
      <vt:lpstr>VendorID</vt:lpstr>
    </vt:vector>
  </TitlesOfParts>
  <Company>Southern Health Sate Sud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danielle.dupuis</cp:lastModifiedBy>
  <cp:lastPrinted>2017-10-26T16:21:19Z</cp:lastPrinted>
  <dcterms:created xsi:type="dcterms:W3CDTF">2016-10-11T19:27:34Z</dcterms:created>
  <dcterms:modified xsi:type="dcterms:W3CDTF">2017-10-26T16:21:45Z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0x010109003DDED8CCAA28AB4683A90D67026DECF0006E4E60EE3F8DE94E8FC35DD9CD588621</vt:lpwstr>
  </property>
  <property fmtid="{D5CDD505-2E9C-101B-9397-08002B2CF9AE}" pid="3" name="WorkflowChangePath">
    <vt:lpwstr>0ace76f4-4875-4659-8053-766028b7a3cb,4;</vt:lpwstr>
  </property>
</Properties>
</file>