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Communications\!Website\00 WordPress\StaffNet\Files-Graphics\Programs-Services\Quality &amp; Planning\LEAN\"/>
    </mc:Choice>
  </mc:AlternateContent>
  <xr:revisionPtr revIDLastSave="0" documentId="8_{7FB51DBD-AA1F-4F76-86B5-B442B3E9B2F8}" xr6:coauthVersionLast="36" xr6:coauthVersionMax="36" xr10:uidLastSave="{00000000-0000-0000-0000-000000000000}"/>
  <bookViews>
    <workbookView xWindow="0" yWindow="0" windowWidth="19440" windowHeight="11760" tabRatio="752" activeTab="6" xr2:uid="{00000000-000D-0000-FFFF-FFFF00000000}"/>
  </bookViews>
  <sheets>
    <sheet name="Summary" sheetId="7" r:id="rId1"/>
    <sheet name="Staff Time Saved" sheetId="1" r:id="rId2"/>
    <sheet name="Bed Days Saved" sheetId="6" r:id="rId3"/>
    <sheet name="Supplies and 5S Savings" sheetId="8" r:id="rId4"/>
    <sheet name="Patient Savings" sheetId="9" r:id="rId5"/>
    <sheet name="Processing Days" sheetId="12" r:id="rId6"/>
    <sheet name="Safety" sheetId="10" r:id="rId7"/>
    <sheet name="Operational Cost Savings" sheetId="11" r:id="rId8"/>
    <sheet name="Anecdotal &amp; Qualitative Results" sheetId="5" r:id="rId9"/>
    <sheet name="Sustaining Measures" sheetId="3" r:id="rId10"/>
  </sheets>
  <definedNames>
    <definedName name="_xlnm.Print_Area" localSheetId="8">'Anecdotal &amp; Qualitative Results'!$A$3:$E$71</definedName>
    <definedName name="_xlnm.Print_Area" localSheetId="1">'Staff Time Saved'!$B$3:$J$32</definedName>
    <definedName name="_xlnm.Print_Area" localSheetId="9">'Sustaining Measures'!$A:$J</definedName>
  </definedNames>
  <calcPr calcId="191029"/>
</workbook>
</file>

<file path=xl/calcChain.xml><?xml version="1.0" encoding="utf-8"?>
<calcChain xmlns="http://schemas.openxmlformats.org/spreadsheetml/2006/main">
  <c r="L34" i="10" l="1"/>
  <c r="L35" i="10" s="1"/>
  <c r="L28" i="10"/>
  <c r="L29" i="10"/>
  <c r="L23" i="10"/>
  <c r="L22" i="10"/>
  <c r="L16" i="10"/>
  <c r="N14" i="10" s="1"/>
  <c r="F22" i="7" s="1"/>
  <c r="I82" i="8"/>
  <c r="I75" i="8"/>
  <c r="I68" i="8"/>
  <c r="I61" i="8"/>
  <c r="I54" i="8"/>
  <c r="I47" i="8"/>
  <c r="I40" i="8"/>
  <c r="I33" i="8"/>
  <c r="I26" i="8"/>
  <c r="I19" i="8"/>
  <c r="E34" i="10"/>
  <c r="E35" i="10" s="1"/>
  <c r="E28" i="10"/>
  <c r="E29" i="10" s="1"/>
  <c r="E22" i="10"/>
  <c r="E23" i="10" s="1"/>
  <c r="E16" i="10"/>
  <c r="E17" i="10" s="1"/>
  <c r="G14" i="10"/>
  <c r="F21" i="7" s="1"/>
  <c r="I34" i="6"/>
  <c r="I26" i="6"/>
  <c r="E82" i="8"/>
  <c r="E75" i="8"/>
  <c r="E68" i="8"/>
  <c r="E61" i="8"/>
  <c r="E54" i="8"/>
  <c r="E47" i="8"/>
  <c r="E40" i="8"/>
  <c r="E33" i="8"/>
  <c r="E26" i="8"/>
  <c r="E19" i="8"/>
  <c r="E35" i="11"/>
  <c r="E76" i="1"/>
  <c r="E77" i="1" s="1"/>
  <c r="J73" i="1"/>
  <c r="E56" i="1"/>
  <c r="E57" i="1" s="1"/>
  <c r="J53" i="1"/>
  <c r="E36" i="1"/>
  <c r="E37" i="1" s="1"/>
  <c r="J33" i="1"/>
  <c r="J90" i="1"/>
  <c r="J34" i="1"/>
  <c r="J49" i="1" s="1"/>
  <c r="J50" i="1"/>
  <c r="E29" i="11"/>
  <c r="E23" i="11"/>
  <c r="G14" i="11" s="1"/>
  <c r="F23" i="7" s="1"/>
  <c r="E17" i="11"/>
  <c r="E35" i="9"/>
  <c r="E29" i="9"/>
  <c r="E23" i="9"/>
  <c r="E17" i="9"/>
  <c r="E35" i="12"/>
  <c r="E29" i="12"/>
  <c r="E23" i="12"/>
  <c r="E17" i="12"/>
  <c r="I37" i="6"/>
  <c r="I33" i="6"/>
  <c r="I29" i="6"/>
  <c r="I21" i="6"/>
  <c r="E40" i="6"/>
  <c r="E41" i="6" s="1"/>
  <c r="I42" i="6"/>
  <c r="E32" i="6"/>
  <c r="I30" i="6" s="1"/>
  <c r="E24" i="6"/>
  <c r="E25" i="6" s="1"/>
  <c r="I13" i="6"/>
  <c r="E16" i="6"/>
  <c r="E17" i="6" s="1"/>
  <c r="I18" i="6"/>
  <c r="E16" i="1"/>
  <c r="E17" i="1" s="1"/>
  <c r="E33" i="6"/>
  <c r="I35" i="6"/>
  <c r="J70" i="1"/>
  <c r="I22" i="6"/>
  <c r="I25" i="6"/>
  <c r="I27" i="6" s="1"/>
  <c r="K17" i="6" s="1"/>
  <c r="F18" i="7" s="1"/>
  <c r="I38" i="6"/>
  <c r="I41" i="6"/>
  <c r="I43" i="6" s="1"/>
  <c r="C6" i="11"/>
  <c r="C4" i="11"/>
  <c r="B2" i="11"/>
  <c r="C6" i="10"/>
  <c r="C4" i="10"/>
  <c r="B2" i="10"/>
  <c r="C6" i="12"/>
  <c r="C4" i="12"/>
  <c r="B2" i="12"/>
  <c r="B2" i="9"/>
  <c r="B2" i="3"/>
  <c r="B2" i="5"/>
  <c r="C4" i="5"/>
  <c r="B2" i="8"/>
  <c r="B2" i="6"/>
  <c r="B2" i="1"/>
  <c r="G13" i="6"/>
  <c r="C4" i="6"/>
  <c r="C6" i="6"/>
  <c r="C6" i="3"/>
  <c r="C4" i="3"/>
  <c r="C6" i="5"/>
  <c r="C6" i="9"/>
  <c r="C4" i="9"/>
  <c r="C6" i="8"/>
  <c r="C4" i="8"/>
  <c r="C6" i="1"/>
  <c r="C4" i="1"/>
  <c r="G17" i="9"/>
  <c r="I14" i="6"/>
  <c r="I17" i="6"/>
  <c r="J13" i="1"/>
  <c r="G37" i="6"/>
  <c r="G29" i="6"/>
  <c r="G21" i="6"/>
  <c r="I19" i="6"/>
  <c r="J14" i="1"/>
  <c r="J29" i="1" s="1"/>
  <c r="J30" i="1"/>
  <c r="L93" i="1" s="1"/>
  <c r="F19" i="7" s="1"/>
  <c r="G14" i="9" l="1"/>
  <c r="F13" i="7" s="1"/>
  <c r="J54" i="1"/>
  <c r="J69" i="1" s="1"/>
  <c r="L17" i="10"/>
  <c r="K14" i="6"/>
  <c r="F14" i="7" s="1"/>
  <c r="J74" i="1"/>
  <c r="J89" i="1" s="1"/>
  <c r="J93" i="1" s="1"/>
  <c r="F12" i="7" s="1"/>
  <c r="G14" i="12"/>
  <c r="F20" i="7" s="1"/>
  <c r="K20" i="6"/>
  <c r="F15" i="7" s="1"/>
  <c r="K15" i="8"/>
  <c r="F16" i="7" s="1"/>
  <c r="K18" i="8"/>
  <c r="F17" i="7" s="1"/>
  <c r="J5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Josh Schattenkirk</author>
  </authors>
  <commentList>
    <comment ref="E13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For WCB Costs use the next tab "Operational Cost Savings"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<sst xmlns="http://schemas.openxmlformats.org/spreadsheetml/2006/main" count="428" uniqueCount="128">
  <si>
    <t>Project:</t>
  </si>
  <si>
    <t>Projected Savings</t>
  </si>
  <si>
    <t>Actual Savings</t>
  </si>
  <si>
    <t>Activity</t>
  </si>
  <si>
    <t>Time (hours)</t>
  </si>
  <si>
    <t>Potential Areas of Time Reinvestment:</t>
  </si>
  <si>
    <t>Area</t>
  </si>
  <si>
    <t>3. Other (work life quality, morale, etc) (must be measurable)</t>
  </si>
  <si>
    <t>Measure</t>
  </si>
  <si>
    <t>sustaining data points</t>
  </si>
  <si>
    <t>Observation #</t>
  </si>
  <si>
    <t>Notes / Results</t>
  </si>
  <si>
    <t>Facility / Region</t>
  </si>
  <si>
    <t xml:space="preserve"> Time Reinvested</t>
  </si>
  <si>
    <t xml:space="preserve">1. QI Project </t>
  </si>
  <si>
    <t>2. Reinvestment in direct  care (must be measurable)</t>
  </si>
  <si>
    <t>Date for End of 120-Day Cycle:</t>
  </si>
  <si>
    <t>Bed days saved:</t>
  </si>
  <si>
    <t>Cost per bed day</t>
  </si>
  <si>
    <t>Annual patients involved</t>
  </si>
  <si>
    <t>Total bed days reduced</t>
  </si>
  <si>
    <t>Total financial resources redeployed</t>
  </si>
  <si>
    <t>Item</t>
  </si>
  <si>
    <t>Unit Costs</t>
  </si>
  <si>
    <t>Annual Savings</t>
  </si>
  <si>
    <t>Supplies Savings</t>
  </si>
  <si>
    <t>Process 7</t>
  </si>
  <si>
    <t>Process 8</t>
  </si>
  <si>
    <t>Process 9</t>
  </si>
  <si>
    <t>Process 10</t>
  </si>
  <si>
    <t xml:space="preserve"> Overall Savings</t>
  </si>
  <si>
    <t>Patient Wait Days Reduced</t>
  </si>
  <si>
    <t>5S Space Savings</t>
  </si>
  <si>
    <t>Staff Time Available to Reinvest:</t>
  </si>
  <si>
    <t>Bed Days Reduced</t>
  </si>
  <si>
    <t>Financial Resources Redeployable</t>
  </si>
  <si>
    <t>Total Time Saved:</t>
  </si>
  <si>
    <t>Process 1</t>
  </si>
  <si>
    <t>Process 2</t>
  </si>
  <si>
    <t>Process 3</t>
  </si>
  <si>
    <t>Process 4</t>
  </si>
  <si>
    <t>Process 5</t>
  </si>
  <si>
    <t>Process 6</t>
  </si>
  <si>
    <t>Space Savings</t>
  </si>
  <si>
    <t>Sq Ft Released</t>
  </si>
  <si>
    <t>Cost per Sq Ft</t>
  </si>
  <si>
    <t>Sq Ft Redeployed</t>
  </si>
  <si>
    <t>Process 11</t>
  </si>
  <si>
    <t>Process 20</t>
  </si>
  <si>
    <t>Process 19</t>
  </si>
  <si>
    <t>Process 18</t>
  </si>
  <si>
    <t>Process 17</t>
  </si>
  <si>
    <t>Process 16</t>
  </si>
  <si>
    <t>Process 15</t>
  </si>
  <si>
    <t>Process 14</t>
  </si>
  <si>
    <t>Process 13</t>
  </si>
  <si>
    <t>Process 12</t>
  </si>
  <si>
    <t>Baseline Wait Days</t>
  </si>
  <si>
    <t>Annual Patient Volume</t>
  </si>
  <si>
    <t xml:space="preserve"> Comments</t>
  </si>
  <si>
    <t>Patients / Clients / Residents</t>
  </si>
  <si>
    <t>Staff</t>
  </si>
  <si>
    <r>
      <t>Instructions:</t>
    </r>
    <r>
      <rPr>
        <sz val="11"/>
        <color indexed="8"/>
        <rFont val="Arial"/>
        <family val="2"/>
      </rPr>
      <t xml:space="preserve"> 
Though measures are important for all Quality Improvement initiatives, they don't always tell the whole story. Below is a place for you to share comments and stories that patients, clients, residents and staff had shared as a result of your Lean Quality Improvement Initiative. These stories and quotes are a valuable component of driving ongoing success in all the work we do to improve care.</t>
    </r>
  </si>
  <si>
    <t>Quantity Removed</t>
  </si>
  <si>
    <t>Annual Usage Reduced</t>
  </si>
  <si>
    <t>Total Supplies Savings</t>
  </si>
  <si>
    <t xml:space="preserve"> Total Space Savings</t>
  </si>
  <si>
    <t>Location</t>
  </si>
  <si>
    <t xml:space="preserve">New Process Wait Days </t>
  </si>
  <si>
    <t>Total Patient Wait Days Reduced</t>
  </si>
  <si>
    <t>Total Bed Days Reduced</t>
  </si>
  <si>
    <t>Total Financial Resources Redeployed</t>
  </si>
  <si>
    <t>Patient Wait Days Reduced (increased access to services)</t>
  </si>
  <si>
    <t>Increased Patient Throughput (Number of Patients)</t>
  </si>
  <si>
    <t>Pursuing Excellence Improvement Report (PEIR)</t>
  </si>
  <si>
    <t>Average Wage</t>
  </si>
  <si>
    <t>Staff Labour Dollars Re-allocated</t>
  </si>
  <si>
    <t>Baseline Process Time</t>
  </si>
  <si>
    <t>Process Time after improvement</t>
  </si>
  <si>
    <t>% improvement</t>
  </si>
  <si>
    <t># of days per week process completed</t>
  </si>
  <si>
    <t># of units in facility performing this process</t>
  </si>
  <si>
    <t>Number of times process occurs in a year</t>
  </si>
  <si>
    <t>Baseline Bed Days</t>
  </si>
  <si>
    <t>Bed days After Improvement</t>
  </si>
  <si>
    <t>Actual Days Saved</t>
  </si>
  <si>
    <t>% Improvement</t>
  </si>
  <si>
    <t>Insert Control Chart here
Unprotect this sheet before you paste the chart</t>
  </si>
  <si>
    <t>PDSA Processing Days</t>
  </si>
  <si>
    <t>Processing Days Reduced</t>
  </si>
  <si>
    <t>Total Processing Days Reduced</t>
  </si>
  <si>
    <t>Baseline</t>
  </si>
  <si>
    <t>Actual Time Saved 
(at end of project)</t>
  </si>
  <si>
    <t>Safety Concern 1</t>
  </si>
  <si>
    <t>Safety Concern 2</t>
  </si>
  <si>
    <t>Safety Concern 3</t>
  </si>
  <si>
    <t>Safety Concern 4</t>
  </si>
  <si>
    <t>Baseline Cost</t>
  </si>
  <si>
    <t>PDSA Cost</t>
  </si>
  <si>
    <t>Patient Throughput (Increased number of patients that can enter the system)</t>
  </si>
  <si>
    <t>Total Operational Cost Reduced</t>
  </si>
  <si>
    <t>Operational Cost Reduced</t>
  </si>
  <si>
    <t>Operational Costs Reduced</t>
  </si>
  <si>
    <r>
      <t xml:space="preserve"># times process occurs in one person's shift </t>
    </r>
    <r>
      <rPr>
        <b/>
        <sz val="11"/>
        <rFont val="Arial"/>
        <family val="2"/>
      </rPr>
      <t>(day shift)</t>
    </r>
  </si>
  <si>
    <r>
      <t xml:space="preserve"># times process occurs in one person's shift </t>
    </r>
    <r>
      <rPr>
        <b/>
        <sz val="11"/>
        <rFont val="Arial"/>
        <family val="2"/>
      </rPr>
      <t>(evening shift)</t>
    </r>
  </si>
  <si>
    <r>
      <t xml:space="preserve"># times process occurs in one person's shift </t>
    </r>
    <r>
      <rPr>
        <b/>
        <sz val="11"/>
        <rFont val="Arial"/>
        <family val="2"/>
      </rPr>
      <t>(night shift)</t>
    </r>
  </si>
  <si>
    <r>
      <t xml:space="preserve"># of staff completing process per </t>
    </r>
    <r>
      <rPr>
        <b/>
        <sz val="11"/>
        <rFont val="Arial"/>
        <family val="2"/>
      </rPr>
      <t>day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shift </t>
    </r>
    <r>
      <rPr>
        <sz val="11"/>
        <rFont val="Arial"/>
        <family val="2"/>
      </rPr>
      <t>on one unit</t>
    </r>
  </si>
  <si>
    <r>
      <t xml:space="preserve"># of staff completing process per </t>
    </r>
    <r>
      <rPr>
        <b/>
        <sz val="11"/>
        <rFont val="Arial"/>
        <family val="2"/>
      </rPr>
      <t>evening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shift </t>
    </r>
    <r>
      <rPr>
        <sz val="11"/>
        <rFont val="Arial"/>
        <family val="2"/>
      </rPr>
      <t>on one unit</t>
    </r>
  </si>
  <si>
    <r>
      <t xml:space="preserve"># of staff completing process per </t>
    </r>
    <r>
      <rPr>
        <b/>
        <sz val="11"/>
        <rFont val="Arial"/>
        <family val="2"/>
      </rPr>
      <t>night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shift </t>
    </r>
    <r>
      <rPr>
        <sz val="11"/>
        <rFont val="Arial"/>
        <family val="2"/>
      </rPr>
      <t>on one unit</t>
    </r>
  </si>
  <si>
    <t>Annual Occurrences</t>
  </si>
  <si>
    <t>Staff Dollars Reclaimed</t>
  </si>
  <si>
    <t>OR</t>
  </si>
  <si>
    <t>Baseline Processing Days</t>
  </si>
  <si>
    <t>Annual Processing Occurrences</t>
  </si>
  <si>
    <t>Time Saved</t>
  </si>
  <si>
    <t>Actual Time Saved</t>
  </si>
  <si>
    <t>Time saved</t>
  </si>
  <si>
    <t>Increased patient throughput</t>
  </si>
  <si>
    <t>PDSA Safety Occurrences</t>
  </si>
  <si>
    <t>Safety Occurrences Reduced</t>
  </si>
  <si>
    <t>Baseline Safety Occurrences</t>
  </si>
  <si>
    <t>Total Safety Occurrences Reduced</t>
  </si>
  <si>
    <t>Reporting Type Increased</t>
  </si>
  <si>
    <t>Baseline Reporting Near Misses</t>
  </si>
  <si>
    <t>PDSA Reporting Near Misses</t>
  </si>
  <si>
    <t>Number Increased</t>
  </si>
  <si>
    <t>Total Safety Reporting Increased</t>
  </si>
  <si>
    <t>Total Number of Safety Incident Report Increased Annually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</si>
</sst>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\ &quot;Staff Hours Saved&quot;"/>
    <numFmt numFmtId="166" formatCode="&quot;$&quot;#,##0\ &quot;Staff Dollars Reallocated&quot;"/>
    <numFmt numFmtId="167" formatCode="#,##0\ &quot;Reduced Processing Days&quot;"/>
    <numFmt numFmtId="168" formatCode="#,##0\ &quot;Reduced Patient Wait Days&quot;"/>
    <numFmt numFmtId="169" formatCode="&quot;$&quot;#,##0\ &quot;Reduced Operational Cost&quot;"/>
    <numFmt numFmtId="170" formatCode="#,##0\ &quot;Reduced Patient Bed Days&quot;"/>
    <numFmt numFmtId="171" formatCode="#,##0\ &quot;More Patients&quot;"/>
    <numFmt numFmtId="172" formatCode="&quot;$&quot;#,##0\ &quot;Redeployed Financial Resources&quot;"/>
    <numFmt numFmtId="173" formatCode="&quot;$&quot;#,##0.00"/>
    <numFmt numFmtId="174" formatCode="0.0\ &quot;Hours&quot;"/>
    <numFmt numFmtId="175" formatCode="0.0\ &quot;Days&quot;"/>
    <numFmt numFmtId="176" formatCode="#,##0.0\ &quot;Hrs&quot;"/>
    <numFmt numFmtId="177" formatCode="#,##0.0\ &quot;Mins&quot;"/>
    <numFmt numFmtId="178" formatCode="0\ &quot;Units&quot;"/>
    <numFmt numFmtId="179" formatCode="0\ &quot;Days&quot;"/>
    <numFmt numFmtId="180" formatCode="0\ &quot;Staff&quot;"/>
    <numFmt numFmtId="181" formatCode="0\ &quot;Occurrences&quot;"/>
    <numFmt numFmtId="182" formatCode="#,##0\ &quot;Days&quot;"/>
    <numFmt numFmtId="183" formatCode="#,##0\ &quot;Patients&quot;"/>
    <numFmt numFmtId="184" formatCode="#,##0\ &quot;Occurrences&quot;"/>
    <numFmt numFmtId="185" formatCode="#,##0\ &quot;Units&quot;"/>
    <numFmt numFmtId="186" formatCode="#,##0\ &quot;Sq Ft&quot;"/>
    <numFmt numFmtId="187" formatCode="#,##0.0\ &quot;Occurrences&quot;"/>
    <numFmt numFmtId="188" formatCode="#,##0.00\ &quot;Occurrences&quot;"/>
    <numFmt numFmtId="189" formatCode="#,##0.0\ &quot;Reduced Occurrences&quot;"/>
    <numFmt numFmtId="190" formatCode="#,##0\ &quot;incidents&quot;"/>
    <numFmt numFmtId="191" formatCode="#,##0.0\ &quot;Increased reports&quot;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sz val="22"/>
      <color theme="0"/>
      <name val="Arial"/>
      <family val="2"/>
    </font>
    <font>
      <sz val="12"/>
      <color theme="1"/>
      <name val="Arial"/>
      <family val="2"/>
    </font>
    <font>
      <sz val="11"/>
      <color theme="0"/>
      <name val="Arial"/>
      <family val="2"/>
    </font>
    <font>
      <b/>
      <sz val="28"/>
      <color theme="4" tint="-0.249977111117893"/>
      <name val="Calibri"/>
      <family val="2"/>
      <scheme val="minor"/>
    </font>
    <font>
      <sz val="26"/>
      <color rgb="FF013A81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Arial"/>
      <family val="2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5D0B5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239">
    <xf numFmtId="0" fontId="0" fillId="0" borderId="0" xfId="0"/>
    <xf numFmtId="0" fontId="0" fillId="2" borderId="0" xfId="0" applyFill="1" applyProtection="1"/>
    <xf numFmtId="0" fontId="8" fillId="2" borderId="0" xfId="0" applyFont="1" applyFill="1" applyProtection="1"/>
    <xf numFmtId="0" fontId="9" fillId="2" borderId="0" xfId="0" applyFont="1" applyFill="1" applyProtection="1"/>
    <xf numFmtId="0" fontId="10" fillId="2" borderId="0" xfId="0" applyFont="1" applyFill="1" applyProtection="1"/>
    <xf numFmtId="0" fontId="8" fillId="2" borderId="0" xfId="0" applyFont="1" applyFill="1" applyAlignment="1" applyProtection="1">
      <alignment horizontal="left"/>
    </xf>
    <xf numFmtId="0" fontId="0" fillId="2" borderId="0" xfId="0" applyFill="1" applyAlignment="1" applyProtection="1">
      <alignment vertical="center" wrapText="1"/>
    </xf>
    <xf numFmtId="0" fontId="11" fillId="2" borderId="0" xfId="0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left" vertical="center" wrapText="1"/>
    </xf>
    <xf numFmtId="0" fontId="0" fillId="2" borderId="0" xfId="0" applyFill="1" applyBorder="1" applyProtection="1"/>
    <xf numFmtId="0" fontId="8" fillId="2" borderId="0" xfId="0" applyFont="1" applyFill="1" applyBorder="1" applyProtection="1"/>
    <xf numFmtId="0" fontId="0" fillId="2" borderId="0" xfId="0" applyFill="1" applyAlignment="1" applyProtection="1">
      <alignment wrapText="1"/>
    </xf>
    <xf numFmtId="0" fontId="8" fillId="2" borderId="0" xfId="0" applyFont="1" applyFill="1" applyAlignment="1" applyProtection="1">
      <alignment wrapText="1"/>
    </xf>
    <xf numFmtId="0" fontId="11" fillId="3" borderId="1" xfId="0" applyFont="1" applyFill="1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horizontal="center" vertical="center"/>
    </xf>
    <xf numFmtId="0" fontId="13" fillId="5" borderId="1" xfId="0" applyFont="1" applyFill="1" applyBorder="1" applyAlignment="1" applyProtection="1">
      <alignment vertical="center"/>
      <protection locked="0"/>
    </xf>
    <xf numFmtId="0" fontId="13" fillId="2" borderId="0" xfId="0" applyFont="1" applyFill="1" applyBorder="1" applyAlignment="1" applyProtection="1">
      <alignment horizontal="left" vertical="center"/>
    </xf>
    <xf numFmtId="44" fontId="12" fillId="2" borderId="0" xfId="2" applyFont="1" applyFill="1" applyBorder="1" applyAlignment="1" applyProtection="1">
      <alignment horizontal="center" vertical="center"/>
    </xf>
    <xf numFmtId="1" fontId="0" fillId="2" borderId="0" xfId="0" applyNumberFormat="1" applyFill="1" applyProtection="1"/>
    <xf numFmtId="0" fontId="9" fillId="0" borderId="0" xfId="0" applyFont="1" applyFill="1" applyProtection="1"/>
    <xf numFmtId="0" fontId="2" fillId="2" borderId="0" xfId="0" applyFont="1" applyFill="1" applyBorder="1" applyAlignment="1" applyProtection="1">
      <alignment horizontal="left" vertical="center"/>
    </xf>
    <xf numFmtId="44" fontId="14" fillId="2" borderId="0" xfId="2" applyFont="1" applyFill="1" applyBorder="1" applyAlignment="1" applyProtection="1">
      <alignment horizontal="right"/>
    </xf>
    <xf numFmtId="0" fontId="15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/>
    </xf>
    <xf numFmtId="44" fontId="14" fillId="2" borderId="0" xfId="2" applyFont="1" applyFill="1" applyBorder="1" applyAlignment="1" applyProtection="1">
      <alignment horizontal="center"/>
    </xf>
    <xf numFmtId="164" fontId="14" fillId="2" borderId="0" xfId="1" applyNumberFormat="1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wrapText="1"/>
    </xf>
    <xf numFmtId="44" fontId="7" fillId="2" borderId="0" xfId="2" applyFont="1" applyFill="1" applyProtection="1"/>
    <xf numFmtId="0" fontId="9" fillId="2" borderId="0" xfId="0" applyFont="1" applyFill="1" applyAlignment="1" applyProtection="1">
      <alignment vertical="center" wrapText="1"/>
    </xf>
    <xf numFmtId="0" fontId="9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horizontal="left" vertical="center" wrapText="1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left" vertical="center" wrapText="1"/>
    </xf>
    <xf numFmtId="0" fontId="13" fillId="2" borderId="0" xfId="0" applyFont="1" applyFill="1" applyBorder="1" applyAlignment="1" applyProtection="1">
      <alignment horizontal="center" vertical="center"/>
    </xf>
    <xf numFmtId="0" fontId="16" fillId="5" borderId="1" xfId="0" applyFont="1" applyFill="1" applyBorder="1" applyAlignment="1" applyProtection="1">
      <alignment vertical="center"/>
      <protection locked="0"/>
    </xf>
    <xf numFmtId="0" fontId="13" fillId="3" borderId="1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Border="1" applyAlignment="1" applyProtection="1">
      <alignment horizontal="center" vertical="center"/>
    </xf>
    <xf numFmtId="0" fontId="0" fillId="2" borderId="0" xfId="0" applyNumberFormat="1" applyFill="1" applyProtection="1"/>
    <xf numFmtId="0" fontId="13" fillId="3" borderId="1" xfId="0" applyFont="1" applyFill="1" applyBorder="1" applyAlignment="1" applyProtection="1">
      <alignment vertical="center"/>
      <protection locked="0"/>
    </xf>
    <xf numFmtId="0" fontId="15" fillId="4" borderId="2" xfId="0" applyFont="1" applyFill="1" applyBorder="1" applyAlignment="1" applyProtection="1">
      <alignment horizontal="center" vertical="center"/>
    </xf>
    <xf numFmtId="0" fontId="17" fillId="4" borderId="2" xfId="0" applyFont="1" applyFill="1" applyBorder="1" applyAlignment="1" applyProtection="1">
      <alignment horizontal="center" vertical="center"/>
    </xf>
    <xf numFmtId="0" fontId="9" fillId="2" borderId="0" xfId="0" applyFont="1" applyFill="1" applyBorder="1" applyProtection="1"/>
    <xf numFmtId="0" fontId="10" fillId="2" borderId="0" xfId="0" applyFont="1" applyFill="1" applyBorder="1" applyProtection="1"/>
    <xf numFmtId="0" fontId="12" fillId="4" borderId="3" xfId="0" applyFont="1" applyFill="1" applyBorder="1" applyAlignment="1" applyProtection="1">
      <alignment horizontal="center" vertical="center"/>
    </xf>
    <xf numFmtId="44" fontId="7" fillId="2" borderId="0" xfId="2" applyFont="1" applyFill="1" applyBorder="1" applyProtection="1"/>
    <xf numFmtId="0" fontId="0" fillId="2" borderId="0" xfId="0" applyNumberFormat="1" applyFill="1" applyBorder="1" applyProtection="1"/>
    <xf numFmtId="0" fontId="18" fillId="2" borderId="0" xfId="0" applyFont="1" applyFill="1" applyAlignment="1" applyProtection="1"/>
    <xf numFmtId="0" fontId="17" fillId="6" borderId="2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 applyProtection="1">
      <alignment horizontal="right" vertical="center"/>
    </xf>
    <xf numFmtId="0" fontId="19" fillId="2" borderId="0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right" vertical="center"/>
    </xf>
    <xf numFmtId="0" fontId="0" fillId="5" borderId="1" xfId="0" applyFill="1" applyBorder="1" applyProtection="1">
      <protection locked="0"/>
    </xf>
    <xf numFmtId="0" fontId="9" fillId="5" borderId="1" xfId="0" applyFont="1" applyFill="1" applyBorder="1" applyProtection="1"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0" fontId="3" fillId="8" borderId="1" xfId="0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right" vertical="center"/>
    </xf>
    <xf numFmtId="44" fontId="8" fillId="2" borderId="0" xfId="2" applyFont="1" applyFill="1" applyBorder="1" applyProtection="1"/>
    <xf numFmtId="0" fontId="14" fillId="2" borderId="0" xfId="1" applyNumberFormat="1" applyFont="1" applyFill="1" applyBorder="1" applyAlignment="1" applyProtection="1">
      <alignment horizontal="center"/>
    </xf>
    <xf numFmtId="165" fontId="20" fillId="9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left" vertical="center"/>
    </xf>
    <xf numFmtId="9" fontId="3" fillId="8" borderId="1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right" vertical="center"/>
    </xf>
    <xf numFmtId="9" fontId="3" fillId="2" borderId="0" xfId="0" applyNumberFormat="1" applyFont="1" applyFill="1" applyBorder="1" applyAlignment="1" applyProtection="1">
      <alignment horizontal="center" vertical="center"/>
    </xf>
    <xf numFmtId="44" fontId="9" fillId="2" borderId="0" xfId="2" applyFont="1" applyFill="1" applyProtection="1"/>
    <xf numFmtId="44" fontId="9" fillId="2" borderId="0" xfId="0" applyNumberFormat="1" applyFont="1" applyFill="1" applyProtection="1"/>
    <xf numFmtId="0" fontId="9" fillId="2" borderId="0" xfId="0" applyFont="1" applyFill="1" applyBorder="1" applyAlignment="1" applyProtection="1">
      <alignment horizontal="right"/>
    </xf>
    <xf numFmtId="44" fontId="14" fillId="2" borderId="0" xfId="2" applyFont="1" applyFill="1" applyProtection="1"/>
    <xf numFmtId="0" fontId="14" fillId="2" borderId="0" xfId="0" applyFont="1" applyFill="1" applyProtection="1"/>
    <xf numFmtId="0" fontId="9" fillId="2" borderId="0" xfId="0" applyFont="1" applyFill="1" applyAlignment="1" applyProtection="1">
      <alignment horizontal="right"/>
    </xf>
    <xf numFmtId="0" fontId="9" fillId="2" borderId="0" xfId="0" applyFont="1" applyFill="1" applyAlignment="1" applyProtection="1">
      <alignment wrapText="1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right" vertical="center"/>
    </xf>
    <xf numFmtId="167" fontId="2" fillId="8" borderId="4" xfId="2" applyNumberFormat="1" applyFont="1" applyFill="1" applyBorder="1" applyAlignment="1" applyProtection="1">
      <alignment horizontal="center"/>
    </xf>
    <xf numFmtId="168" fontId="2" fillId="8" borderId="4" xfId="2" applyNumberFormat="1" applyFont="1" applyFill="1" applyBorder="1" applyAlignment="1" applyProtection="1">
      <alignment horizontal="center"/>
    </xf>
    <xf numFmtId="169" fontId="2" fillId="8" borderId="4" xfId="2" applyNumberFormat="1" applyFont="1" applyFill="1" applyBorder="1" applyAlignment="1" applyProtection="1">
      <alignment horizontal="center"/>
    </xf>
    <xf numFmtId="170" fontId="2" fillId="8" borderId="4" xfId="1" applyNumberFormat="1" applyFont="1" applyFill="1" applyBorder="1" applyAlignment="1" applyProtection="1">
      <alignment horizontal="center"/>
    </xf>
    <xf numFmtId="171" fontId="2" fillId="8" borderId="4" xfId="2" applyNumberFormat="1" applyFont="1" applyFill="1" applyBorder="1" applyAlignment="1" applyProtection="1">
      <alignment horizontal="center"/>
    </xf>
    <xf numFmtId="172" fontId="2" fillId="8" borderId="4" xfId="1" applyNumberFormat="1" applyFont="1" applyFill="1" applyBorder="1" applyAlignment="1" applyProtection="1">
      <alignment horizontal="center"/>
    </xf>
    <xf numFmtId="44" fontId="14" fillId="2" borderId="0" xfId="2" applyFont="1" applyFill="1" applyBorder="1" applyProtection="1"/>
    <xf numFmtId="44" fontId="2" fillId="2" borderId="0" xfId="2" applyFont="1" applyFill="1" applyBorder="1" applyAlignment="1" applyProtection="1">
      <alignment horizontal="center" vertical="center"/>
    </xf>
    <xf numFmtId="44" fontId="9" fillId="2" borderId="0" xfId="2" applyFont="1" applyFill="1" applyBorder="1" applyProtection="1"/>
    <xf numFmtId="44" fontId="9" fillId="2" borderId="0" xfId="0" applyNumberFormat="1" applyFont="1" applyFill="1" applyBorder="1" applyProtection="1"/>
    <xf numFmtId="44" fontId="9" fillId="2" borderId="0" xfId="2" applyFont="1" applyFill="1" applyBorder="1" applyAlignment="1" applyProtection="1">
      <alignment wrapText="1"/>
    </xf>
    <xf numFmtId="0" fontId="9" fillId="2" borderId="0" xfId="0" applyFont="1" applyFill="1" applyBorder="1" applyAlignment="1" applyProtection="1">
      <alignment wrapText="1"/>
    </xf>
    <xf numFmtId="173" fontId="3" fillId="5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</xf>
    <xf numFmtId="173" fontId="2" fillId="8" borderId="1" xfId="2" applyNumberFormat="1" applyFont="1" applyFill="1" applyBorder="1" applyAlignment="1" applyProtection="1">
      <alignment horizontal="center" vertical="center"/>
    </xf>
    <xf numFmtId="173" fontId="3" fillId="5" borderId="1" xfId="2" applyNumberFormat="1" applyFont="1" applyFill="1" applyBorder="1" applyAlignment="1" applyProtection="1">
      <alignment horizontal="center" vertical="center"/>
      <protection locked="0"/>
    </xf>
    <xf numFmtId="173" fontId="3" fillId="5" borderId="1" xfId="2" applyNumberFormat="1" applyFont="1" applyFill="1" applyBorder="1" applyAlignment="1" applyProtection="1">
      <alignment horizontal="center"/>
      <protection locked="0"/>
    </xf>
    <xf numFmtId="173" fontId="2" fillId="8" borderId="4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0" fontId="3" fillId="8" borderId="5" xfId="0" applyFont="1" applyFill="1" applyBorder="1" applyAlignment="1" applyProtection="1">
      <alignment horizontal="center" vertical="center"/>
    </xf>
    <xf numFmtId="3" fontId="2" fillId="2" borderId="0" xfId="0" applyNumberFormat="1" applyFont="1" applyFill="1" applyBorder="1" applyAlignment="1" applyProtection="1">
      <alignment horizontal="center" vertical="center"/>
    </xf>
    <xf numFmtId="173" fontId="21" fillId="10" borderId="1" xfId="2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 vertical="center"/>
    </xf>
    <xf numFmtId="174" fontId="21" fillId="10" borderId="1" xfId="0" applyNumberFormat="1" applyFont="1" applyFill="1" applyBorder="1" applyAlignment="1" applyProtection="1">
      <alignment horizontal="center"/>
    </xf>
    <xf numFmtId="175" fontId="21" fillId="10" borderId="1" xfId="2" applyNumberFormat="1" applyFont="1" applyFill="1" applyBorder="1" applyAlignment="1" applyProtection="1">
      <alignment horizontal="center"/>
    </xf>
    <xf numFmtId="177" fontId="3" fillId="8" borderId="1" xfId="0" applyNumberFormat="1" applyFont="1" applyFill="1" applyBorder="1" applyAlignment="1" applyProtection="1">
      <alignment horizontal="center" vertical="center"/>
    </xf>
    <xf numFmtId="178" fontId="3" fillId="5" borderId="1" xfId="0" applyNumberFormat="1" applyFont="1" applyFill="1" applyBorder="1" applyAlignment="1" applyProtection="1">
      <alignment horizontal="center" vertical="center"/>
      <protection locked="0"/>
    </xf>
    <xf numFmtId="179" fontId="3" fillId="5" borderId="1" xfId="0" applyNumberFormat="1" applyFont="1" applyFill="1" applyBorder="1" applyAlignment="1" applyProtection="1">
      <alignment horizontal="center" vertical="center"/>
      <protection locked="0"/>
    </xf>
    <xf numFmtId="180" fontId="3" fillId="5" borderId="1" xfId="0" applyNumberFormat="1" applyFont="1" applyFill="1" applyBorder="1" applyAlignment="1" applyProtection="1">
      <alignment horizontal="center" vertical="center"/>
      <protection locked="0"/>
    </xf>
    <xf numFmtId="181" fontId="3" fillId="5" borderId="1" xfId="0" applyNumberFormat="1" applyFont="1" applyFill="1" applyBorder="1" applyAlignment="1" applyProtection="1">
      <alignment horizontal="center" vertical="center"/>
      <protection locked="0"/>
    </xf>
    <xf numFmtId="177" fontId="3" fillId="5" borderId="1" xfId="0" applyNumberFormat="1" applyFont="1" applyFill="1" applyBorder="1" applyAlignment="1" applyProtection="1">
      <alignment horizontal="center" vertical="center"/>
      <protection locked="0"/>
    </xf>
    <xf numFmtId="182" fontId="3" fillId="8" borderId="1" xfId="0" applyNumberFormat="1" applyFont="1" applyFill="1" applyBorder="1" applyAlignment="1" applyProtection="1">
      <alignment horizontal="center" vertical="center"/>
    </xf>
    <xf numFmtId="182" fontId="3" fillId="5" borderId="1" xfId="0" applyNumberFormat="1" applyFont="1" applyFill="1" applyBorder="1" applyAlignment="1" applyProtection="1">
      <alignment horizontal="center" vertical="center"/>
      <protection locked="0"/>
    </xf>
    <xf numFmtId="183" fontId="3" fillId="5" borderId="1" xfId="0" applyNumberFormat="1" applyFont="1" applyFill="1" applyBorder="1" applyAlignment="1" applyProtection="1">
      <alignment horizontal="center" vertical="center"/>
      <protection locked="0"/>
    </xf>
    <xf numFmtId="182" fontId="2" fillId="8" borderId="1" xfId="0" applyNumberFormat="1" applyFont="1" applyFill="1" applyBorder="1" applyAlignment="1" applyProtection="1">
      <alignment horizontal="center" vertical="center"/>
    </xf>
    <xf numFmtId="183" fontId="2" fillId="8" borderId="1" xfId="0" applyNumberFormat="1" applyFont="1" applyFill="1" applyBorder="1" applyAlignment="1" applyProtection="1">
      <alignment horizontal="center" vertical="center"/>
    </xf>
    <xf numFmtId="184" fontId="3" fillId="5" borderId="1" xfId="0" applyNumberFormat="1" applyFont="1" applyFill="1" applyBorder="1" applyAlignment="1" applyProtection="1">
      <alignment horizontal="center"/>
      <protection locked="0"/>
    </xf>
    <xf numFmtId="182" fontId="3" fillId="5" borderId="1" xfId="0" applyNumberFormat="1" applyFont="1" applyFill="1" applyBorder="1" applyAlignment="1" applyProtection="1">
      <alignment horizontal="center"/>
      <protection locked="0"/>
    </xf>
    <xf numFmtId="183" fontId="3" fillId="5" borderId="1" xfId="0" applyNumberFormat="1" applyFont="1" applyFill="1" applyBorder="1" applyAlignment="1" applyProtection="1">
      <alignment horizontal="center"/>
      <protection locked="0"/>
    </xf>
    <xf numFmtId="185" fontId="3" fillId="5" borderId="1" xfId="0" applyNumberFormat="1" applyFont="1" applyFill="1" applyBorder="1" applyAlignment="1" applyProtection="1">
      <alignment horizontal="center"/>
      <protection locked="0"/>
    </xf>
    <xf numFmtId="186" fontId="3" fillId="5" borderId="1" xfId="0" applyNumberFormat="1" applyFont="1" applyFill="1" applyBorder="1" applyAlignment="1" applyProtection="1">
      <alignment horizontal="center"/>
      <protection locked="0"/>
    </xf>
    <xf numFmtId="183" fontId="21" fillId="10" borderId="1" xfId="2" applyNumberFormat="1" applyFont="1" applyFill="1" applyBorder="1" applyAlignment="1" applyProtection="1">
      <alignment horizontal="center"/>
    </xf>
    <xf numFmtId="176" fontId="2" fillId="8" borderId="1" xfId="0" applyNumberFormat="1" applyFont="1" applyFill="1" applyBorder="1" applyAlignment="1" applyProtection="1">
      <alignment horizontal="center" vertical="center"/>
    </xf>
    <xf numFmtId="173" fontId="2" fillId="8" borderId="1" xfId="0" applyNumberFormat="1" applyFont="1" applyFill="1" applyBorder="1" applyAlignment="1" applyProtection="1">
      <alignment horizontal="center"/>
    </xf>
    <xf numFmtId="182" fontId="2" fillId="8" borderId="1" xfId="1" applyNumberFormat="1" applyFont="1" applyFill="1" applyBorder="1" applyAlignment="1" applyProtection="1">
      <alignment horizontal="center"/>
    </xf>
    <xf numFmtId="173" fontId="2" fillId="8" borderId="1" xfId="1" applyNumberFormat="1" applyFont="1" applyFill="1" applyBorder="1" applyAlignment="1" applyProtection="1">
      <alignment horizontal="center"/>
    </xf>
    <xf numFmtId="184" fontId="2" fillId="8" borderId="1" xfId="1" applyNumberFormat="1" applyFont="1" applyFill="1" applyBorder="1" applyAlignment="1" applyProtection="1">
      <alignment horizontal="center"/>
    </xf>
    <xf numFmtId="9" fontId="2" fillId="8" borderId="1" xfId="1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 vertical="center"/>
    </xf>
    <xf numFmtId="188" fontId="3" fillId="5" borderId="1" xfId="0" applyNumberFormat="1" applyFont="1" applyFill="1" applyBorder="1" applyAlignment="1" applyProtection="1">
      <alignment horizontal="center"/>
      <protection locked="0"/>
    </xf>
    <xf numFmtId="187" fontId="2" fillId="8" borderId="1" xfId="1" applyNumberFormat="1" applyFont="1" applyFill="1" applyBorder="1" applyAlignment="1" applyProtection="1">
      <alignment horizontal="center"/>
    </xf>
    <xf numFmtId="189" fontId="2" fillId="8" borderId="4" xfId="2" applyNumberFormat="1" applyFont="1" applyFill="1" applyBorder="1" applyAlignment="1" applyProtection="1">
      <alignment horizontal="center"/>
    </xf>
    <xf numFmtId="187" fontId="21" fillId="10" borderId="1" xfId="2" applyNumberFormat="1" applyFont="1" applyFill="1" applyBorder="1" applyAlignment="1" applyProtection="1">
      <alignment horizontal="center"/>
    </xf>
    <xf numFmtId="9" fontId="2" fillId="11" borderId="1" xfId="1" applyNumberFormat="1" applyFont="1" applyFill="1" applyBorder="1" applyAlignment="1" applyProtection="1">
      <alignment horizontal="center"/>
    </xf>
    <xf numFmtId="0" fontId="13" fillId="12" borderId="2" xfId="0" applyFont="1" applyFill="1" applyBorder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/>
    </xf>
    <xf numFmtId="190" fontId="3" fillId="5" borderId="1" xfId="0" applyNumberFormat="1" applyFont="1" applyFill="1" applyBorder="1" applyAlignment="1" applyProtection="1">
      <alignment horizontal="center"/>
      <protection locked="0"/>
    </xf>
    <xf numFmtId="191" fontId="2" fillId="11" borderId="4" xfId="2" applyNumberFormat="1" applyFont="1" applyFill="1" applyBorder="1" applyAlignment="1" applyProtection="1">
      <alignment horizontal="center"/>
    </xf>
    <xf numFmtId="191" fontId="21" fillId="10" borderId="1" xfId="2" applyNumberFormat="1" applyFont="1" applyFill="1" applyBorder="1" applyAlignment="1" applyProtection="1">
      <alignment horizontal="center"/>
    </xf>
    <xf numFmtId="190" fontId="2" fillId="11" borderId="1" xfId="0" applyNumberFormat="1" applyFont="1" applyFill="1" applyBorder="1" applyAlignment="1" applyProtection="1">
      <alignment horizontal="center"/>
    </xf>
    <xf numFmtId="0" fontId="4" fillId="10" borderId="1" xfId="0" applyFont="1" applyFill="1" applyBorder="1" applyAlignment="1" applyProtection="1">
      <alignment horizontal="left" vertical="center"/>
    </xf>
    <xf numFmtId="0" fontId="13" fillId="3" borderId="1" xfId="0" applyFont="1" applyFill="1" applyBorder="1" applyAlignment="1" applyProtection="1">
      <alignment horizontal="left" vertical="center"/>
    </xf>
    <xf numFmtId="0" fontId="12" fillId="3" borderId="1" xfId="0" applyFont="1" applyFill="1" applyBorder="1" applyAlignment="1" applyProtection="1">
      <alignment horizontal="center" vertical="center"/>
    </xf>
    <xf numFmtId="49" fontId="22" fillId="5" borderId="1" xfId="0" applyNumberFormat="1" applyFont="1" applyFill="1" applyBorder="1" applyAlignment="1" applyProtection="1">
      <alignment horizontal="center" vertical="center"/>
      <protection locked="0"/>
    </xf>
    <xf numFmtId="0" fontId="15" fillId="4" borderId="6" xfId="0" applyFont="1" applyFill="1" applyBorder="1" applyAlignment="1" applyProtection="1">
      <alignment horizontal="center" vertical="center"/>
    </xf>
    <xf numFmtId="0" fontId="15" fillId="4" borderId="7" xfId="0" applyFont="1" applyFill="1" applyBorder="1" applyAlignment="1" applyProtection="1">
      <alignment horizontal="center" vertical="center"/>
    </xf>
    <xf numFmtId="0" fontId="15" fillId="4" borderId="8" xfId="0" applyFont="1" applyFill="1" applyBorder="1" applyAlignment="1" applyProtection="1">
      <alignment horizontal="center" vertical="center"/>
    </xf>
    <xf numFmtId="0" fontId="18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4" fillId="10" borderId="3" xfId="0" applyFont="1" applyFill="1" applyBorder="1" applyAlignment="1" applyProtection="1">
      <alignment horizontal="left" vertical="center"/>
    </xf>
    <xf numFmtId="0" fontId="4" fillId="10" borderId="9" xfId="0" applyFont="1" applyFill="1" applyBorder="1" applyAlignment="1" applyProtection="1">
      <alignment horizontal="left" vertical="center"/>
    </xf>
    <xf numFmtId="0" fontId="3" fillId="3" borderId="3" xfId="0" applyFont="1" applyFill="1" applyBorder="1" applyAlignment="1" applyProtection="1">
      <alignment horizontal="right" vertical="center"/>
    </xf>
    <xf numFmtId="0" fontId="3" fillId="3" borderId="9" xfId="0" applyFont="1" applyFill="1" applyBorder="1" applyAlignment="1" applyProtection="1">
      <alignment horizontal="right" vertical="center"/>
    </xf>
    <xf numFmtId="0" fontId="2" fillId="3" borderId="10" xfId="0" applyFont="1" applyFill="1" applyBorder="1" applyAlignment="1" applyProtection="1">
      <alignment horizontal="right" vertical="center"/>
    </xf>
    <xf numFmtId="0" fontId="2" fillId="3" borderId="11" xfId="0" applyFont="1" applyFill="1" applyBorder="1" applyAlignment="1" applyProtection="1">
      <alignment horizontal="right" vertical="center"/>
    </xf>
    <xf numFmtId="0" fontId="3" fillId="3" borderId="1" xfId="0" applyFont="1" applyFill="1" applyBorder="1" applyAlignment="1" applyProtection="1">
      <alignment horizontal="right" vertical="center"/>
    </xf>
    <xf numFmtId="0" fontId="2" fillId="13" borderId="10" xfId="0" applyFont="1" applyFill="1" applyBorder="1" applyAlignment="1" applyProtection="1">
      <alignment horizontal="right" vertical="center"/>
    </xf>
    <xf numFmtId="0" fontId="2" fillId="13" borderId="11" xfId="0" applyFont="1" applyFill="1" applyBorder="1" applyAlignment="1" applyProtection="1">
      <alignment horizontal="right" vertical="center"/>
    </xf>
    <xf numFmtId="0" fontId="15" fillId="4" borderId="12" xfId="0" applyFont="1" applyFill="1" applyBorder="1" applyAlignment="1" applyProtection="1">
      <alignment horizontal="center" vertical="center"/>
    </xf>
    <xf numFmtId="0" fontId="15" fillId="4" borderId="13" xfId="0" applyFont="1" applyFill="1" applyBorder="1" applyAlignment="1" applyProtection="1">
      <alignment horizontal="center" vertical="center"/>
    </xf>
    <xf numFmtId="0" fontId="15" fillId="4" borderId="14" xfId="0" applyFont="1" applyFill="1" applyBorder="1" applyAlignment="1" applyProtection="1">
      <alignment horizontal="center" vertical="center"/>
    </xf>
    <xf numFmtId="0" fontId="15" fillId="4" borderId="15" xfId="0" applyFont="1" applyFill="1" applyBorder="1" applyAlignment="1" applyProtection="1">
      <alignment horizontal="center" vertical="center"/>
    </xf>
    <xf numFmtId="0" fontId="15" fillId="4" borderId="16" xfId="0" applyFont="1" applyFill="1" applyBorder="1" applyAlignment="1" applyProtection="1">
      <alignment horizontal="center" vertical="center"/>
    </xf>
    <xf numFmtId="0" fontId="15" fillId="4" borderId="17" xfId="0" applyFont="1" applyFill="1" applyBorder="1" applyAlignment="1" applyProtection="1">
      <alignment horizontal="center" vertical="center"/>
    </xf>
    <xf numFmtId="0" fontId="3" fillId="3" borderId="18" xfId="0" applyFont="1" applyFill="1" applyBorder="1" applyAlignment="1" applyProtection="1">
      <alignment horizontal="right" vertical="center"/>
    </xf>
    <xf numFmtId="0" fontId="3" fillId="3" borderId="19" xfId="0" applyFont="1" applyFill="1" applyBorder="1" applyAlignment="1" applyProtection="1">
      <alignment horizontal="right" vertical="center"/>
    </xf>
    <xf numFmtId="0" fontId="2" fillId="13" borderId="1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right" vertical="center"/>
    </xf>
    <xf numFmtId="166" fontId="20" fillId="9" borderId="10" xfId="2" applyNumberFormat="1" applyFont="1" applyFill="1" applyBorder="1" applyAlignment="1" applyProtection="1">
      <alignment horizontal="center" vertical="center" wrapText="1"/>
    </xf>
    <xf numFmtId="166" fontId="20" fillId="9" borderId="20" xfId="2" applyNumberFormat="1" applyFont="1" applyFill="1" applyBorder="1" applyAlignment="1" applyProtection="1">
      <alignment horizontal="center" vertical="center" wrapText="1"/>
    </xf>
    <xf numFmtId="166" fontId="20" fillId="9" borderId="11" xfId="2" applyNumberFormat="1" applyFont="1" applyFill="1" applyBorder="1" applyAlignment="1" applyProtection="1">
      <alignment horizontal="center" vertical="center" wrapText="1"/>
    </xf>
    <xf numFmtId="0" fontId="12" fillId="9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right" vertical="center"/>
    </xf>
    <xf numFmtId="0" fontId="13" fillId="14" borderId="3" xfId="0" applyNumberFormat="1" applyFont="1" applyFill="1" applyBorder="1" applyAlignment="1" applyProtection="1">
      <alignment horizontal="center" vertical="center"/>
    </xf>
    <xf numFmtId="0" fontId="13" fillId="14" borderId="21" xfId="0" applyNumberFormat="1" applyFont="1" applyFill="1" applyBorder="1" applyAlignment="1" applyProtection="1">
      <alignment horizontal="center" vertical="center"/>
    </xf>
    <xf numFmtId="0" fontId="13" fillId="14" borderId="9" xfId="0" applyNumberFormat="1" applyFont="1" applyFill="1" applyBorder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center" vertical="center" wrapText="1"/>
    </xf>
    <xf numFmtId="0" fontId="13" fillId="5" borderId="1" xfId="0" applyNumberFormat="1" applyFont="1" applyFill="1" applyBorder="1" applyAlignment="1" applyProtection="1">
      <alignment horizontal="center" vertical="center"/>
    </xf>
    <xf numFmtId="0" fontId="17" fillId="4" borderId="6" xfId="0" applyFont="1" applyFill="1" applyBorder="1" applyAlignment="1" applyProtection="1">
      <alignment horizontal="center" vertical="center"/>
    </xf>
    <xf numFmtId="0" fontId="17" fillId="4" borderId="7" xfId="0" applyFont="1" applyFill="1" applyBorder="1" applyAlignment="1" applyProtection="1">
      <alignment horizontal="center" vertical="center"/>
    </xf>
    <xf numFmtId="0" fontId="17" fillId="4" borderId="8" xfId="0" applyFont="1" applyFill="1" applyBorder="1" applyAlignment="1" applyProtection="1">
      <alignment horizontal="center" vertical="center"/>
    </xf>
    <xf numFmtId="0" fontId="17" fillId="6" borderId="6" xfId="0" applyFont="1" applyFill="1" applyBorder="1" applyAlignment="1" applyProtection="1">
      <alignment horizontal="center" vertical="center"/>
    </xf>
    <xf numFmtId="0" fontId="17" fillId="6" borderId="7" xfId="0" applyFont="1" applyFill="1" applyBorder="1" applyAlignment="1" applyProtection="1">
      <alignment horizontal="center" vertical="center"/>
    </xf>
    <xf numFmtId="0" fontId="17" fillId="6" borderId="8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right" vertical="center"/>
    </xf>
    <xf numFmtId="0" fontId="2" fillId="12" borderId="1" xfId="0" applyFont="1" applyFill="1" applyBorder="1" applyAlignment="1" applyProtection="1">
      <alignment horizontal="right" vertical="center"/>
    </xf>
    <xf numFmtId="0" fontId="3" fillId="12" borderId="1" xfId="0" applyFont="1" applyFill="1" applyBorder="1" applyAlignment="1" applyProtection="1">
      <alignment horizontal="right" vertical="center"/>
    </xf>
    <xf numFmtId="0" fontId="9" fillId="16" borderId="1" xfId="0" applyFont="1" applyFill="1" applyBorder="1" applyAlignment="1" applyProtection="1">
      <alignment horizontal="center" vertical="center" wrapText="1"/>
      <protection locked="0"/>
    </xf>
    <xf numFmtId="0" fontId="9" fillId="16" borderId="1" xfId="0" applyFont="1" applyFill="1" applyBorder="1" applyAlignment="1" applyProtection="1">
      <alignment horizontal="left" vertical="center" wrapText="1"/>
      <protection locked="0"/>
    </xf>
    <xf numFmtId="0" fontId="11" fillId="4" borderId="12" xfId="0" applyFont="1" applyFill="1" applyBorder="1" applyAlignment="1" applyProtection="1">
      <alignment horizontal="left" vertical="center" wrapText="1"/>
    </xf>
    <xf numFmtId="0" fontId="11" fillId="4" borderId="13" xfId="0" applyFont="1" applyFill="1" applyBorder="1" applyAlignment="1" applyProtection="1">
      <alignment horizontal="left" vertical="center" wrapText="1"/>
    </xf>
    <xf numFmtId="0" fontId="11" fillId="4" borderId="14" xfId="0" applyFont="1" applyFill="1" applyBorder="1" applyAlignment="1" applyProtection="1">
      <alignment horizontal="left" vertical="center" wrapText="1"/>
    </xf>
    <xf numFmtId="0" fontId="11" fillId="4" borderId="24" xfId="0" applyFont="1" applyFill="1" applyBorder="1" applyAlignment="1" applyProtection="1">
      <alignment horizontal="left" vertical="center" wrapText="1"/>
    </xf>
    <xf numFmtId="0" fontId="11" fillId="4" borderId="0" xfId="0" applyFont="1" applyFill="1" applyBorder="1" applyAlignment="1" applyProtection="1">
      <alignment horizontal="left" vertical="center" wrapText="1"/>
    </xf>
    <xf numFmtId="0" fontId="11" fillId="4" borderId="25" xfId="0" applyFont="1" applyFill="1" applyBorder="1" applyAlignment="1" applyProtection="1">
      <alignment horizontal="left" vertical="center" wrapText="1"/>
    </xf>
    <xf numFmtId="0" fontId="11" fillId="4" borderId="15" xfId="0" applyFont="1" applyFill="1" applyBorder="1" applyAlignment="1" applyProtection="1">
      <alignment horizontal="left" vertical="center" wrapText="1"/>
    </xf>
    <xf numFmtId="0" fontId="11" fillId="4" borderId="16" xfId="0" applyFont="1" applyFill="1" applyBorder="1" applyAlignment="1" applyProtection="1">
      <alignment horizontal="left" vertical="center" wrapText="1"/>
    </xf>
    <xf numFmtId="0" fontId="11" fillId="4" borderId="17" xfId="0" applyFont="1" applyFill="1" applyBorder="1" applyAlignment="1" applyProtection="1">
      <alignment horizontal="left" vertical="center" wrapText="1"/>
    </xf>
    <xf numFmtId="0" fontId="9" fillId="5" borderId="10" xfId="0" applyFont="1" applyFill="1" applyBorder="1" applyAlignment="1" applyProtection="1">
      <alignment horizontal="center" vertical="center" wrapText="1"/>
      <protection locked="0"/>
    </xf>
    <xf numFmtId="0" fontId="9" fillId="5" borderId="11" xfId="0" applyFont="1" applyFill="1" applyBorder="1" applyAlignment="1" applyProtection="1">
      <alignment horizontal="center" vertical="center" wrapText="1"/>
      <protection locked="0"/>
    </xf>
    <xf numFmtId="0" fontId="9" fillId="5" borderId="22" xfId="0" applyFont="1" applyFill="1" applyBorder="1" applyAlignment="1" applyProtection="1">
      <alignment horizontal="center" vertical="center" wrapText="1"/>
      <protection locked="0"/>
    </xf>
    <xf numFmtId="0" fontId="9" fillId="5" borderId="23" xfId="0" applyFont="1" applyFill="1" applyBorder="1" applyAlignment="1" applyProtection="1">
      <alignment horizontal="center" vertical="center" wrapText="1"/>
      <protection locked="0"/>
    </xf>
    <xf numFmtId="0" fontId="9" fillId="5" borderId="18" xfId="0" applyFont="1" applyFill="1" applyBorder="1" applyAlignment="1" applyProtection="1">
      <alignment horizontal="center" vertical="center" wrapText="1"/>
      <protection locked="0"/>
    </xf>
    <xf numFmtId="0" fontId="9" fillId="5" borderId="19" xfId="0" applyFont="1" applyFill="1" applyBorder="1" applyAlignment="1" applyProtection="1">
      <alignment horizontal="center" vertical="center" wrapText="1"/>
      <protection locked="0"/>
    </xf>
    <xf numFmtId="0" fontId="9" fillId="5" borderId="1" xfId="0" applyFont="1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center" vertical="center"/>
    </xf>
    <xf numFmtId="0" fontId="11" fillId="15" borderId="6" xfId="0" applyFont="1" applyFill="1" applyBorder="1" applyAlignment="1" applyProtection="1">
      <alignment horizontal="center" vertical="center"/>
    </xf>
    <xf numFmtId="0" fontId="11" fillId="15" borderId="7" xfId="0" applyFont="1" applyFill="1" applyBorder="1" applyAlignment="1" applyProtection="1">
      <alignment horizontal="center" vertical="center"/>
    </xf>
    <xf numFmtId="0" fontId="11" fillId="15" borderId="8" xfId="0" applyFont="1" applyFill="1" applyBorder="1" applyAlignment="1" applyProtection="1">
      <alignment horizontal="center" vertical="center"/>
    </xf>
    <xf numFmtId="0" fontId="2" fillId="15" borderId="1" xfId="0" applyFont="1" applyFill="1" applyBorder="1" applyAlignment="1" applyProtection="1">
      <alignment horizontal="center" vertical="center"/>
    </xf>
    <xf numFmtId="0" fontId="11" fillId="4" borderId="6" xfId="0" applyFont="1" applyFill="1" applyBorder="1" applyAlignment="1" applyProtection="1">
      <alignment horizontal="center" vertical="center"/>
    </xf>
    <xf numFmtId="0" fontId="11" fillId="4" borderId="7" xfId="0" applyFont="1" applyFill="1" applyBorder="1" applyAlignment="1" applyProtection="1">
      <alignment horizontal="center" vertical="center"/>
    </xf>
    <xf numFmtId="0" fontId="11" fillId="4" borderId="8" xfId="0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/>
    </xf>
    <xf numFmtId="0" fontId="13" fillId="5" borderId="3" xfId="0" applyNumberFormat="1" applyFont="1" applyFill="1" applyBorder="1" applyAlignment="1" applyProtection="1">
      <alignment horizontal="center" vertical="center"/>
    </xf>
    <xf numFmtId="0" fontId="13" fillId="5" borderId="21" xfId="0" applyNumberFormat="1" applyFont="1" applyFill="1" applyBorder="1" applyAlignment="1" applyProtection="1">
      <alignment horizontal="center" vertical="center"/>
    </xf>
    <xf numFmtId="0" fontId="13" fillId="5" borderId="9" xfId="0" applyNumberFormat="1" applyFont="1" applyFill="1" applyBorder="1" applyAlignment="1" applyProtection="1">
      <alignment horizontal="center" vertical="center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0" fillId="5" borderId="5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23" fillId="2" borderId="12" xfId="0" applyFont="1" applyFill="1" applyBorder="1" applyAlignment="1" applyProtection="1">
      <alignment horizontal="center" vertical="center" wrapText="1"/>
    </xf>
    <xf numFmtId="0" fontId="23" fillId="2" borderId="13" xfId="0" applyFont="1" applyFill="1" applyBorder="1" applyAlignment="1" applyProtection="1">
      <alignment horizontal="center" vertical="center" wrapText="1"/>
    </xf>
    <xf numFmtId="0" fontId="23" fillId="2" borderId="14" xfId="0" applyFont="1" applyFill="1" applyBorder="1" applyAlignment="1" applyProtection="1">
      <alignment horizontal="center" vertical="center" wrapText="1"/>
    </xf>
    <xf numFmtId="0" fontId="23" fillId="2" borderId="24" xfId="0" applyFont="1" applyFill="1" applyBorder="1" applyAlignment="1" applyProtection="1">
      <alignment horizontal="center" vertical="center" wrapText="1"/>
    </xf>
    <xf numFmtId="0" fontId="23" fillId="2" borderId="0" xfId="0" applyFont="1" applyFill="1" applyBorder="1" applyAlignment="1" applyProtection="1">
      <alignment horizontal="center" vertical="center" wrapText="1"/>
    </xf>
    <xf numFmtId="0" fontId="23" fillId="2" borderId="25" xfId="0" applyFont="1" applyFill="1" applyBorder="1" applyAlignment="1" applyProtection="1">
      <alignment horizontal="center" vertical="center" wrapText="1"/>
    </xf>
    <xf numFmtId="0" fontId="23" fillId="2" borderId="15" xfId="0" applyFont="1" applyFill="1" applyBorder="1" applyAlignment="1" applyProtection="1">
      <alignment horizontal="center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0" fontId="23" fillId="2" borderId="17" xfId="0" applyFont="1" applyFill="1" applyBorder="1" applyAlignment="1" applyProtection="1">
      <alignment horizontal="center" vertical="center" wrapText="1"/>
    </xf>
    <xf numFmtId="0" fontId="9" fillId="5" borderId="5" xfId="0" applyFont="1" applyFill="1" applyBorder="1" applyProtection="1">
      <protection locked="0"/>
    </xf>
    <xf numFmtId="0" fontId="9" fillId="5" borderId="4" xfId="0" applyFont="1" applyFill="1" applyBorder="1" applyProtection="1">
      <protection locked="0"/>
    </xf>
    <xf numFmtId="0" fontId="13" fillId="3" borderId="5" xfId="0" applyFont="1" applyFill="1" applyBorder="1" applyAlignment="1" applyProtection="1">
      <alignment horizontal="center" vertical="center" wrapText="1"/>
    </xf>
    <xf numFmtId="0" fontId="13" fillId="3" borderId="26" xfId="0" applyFont="1" applyFill="1" applyBorder="1" applyAlignment="1" applyProtection="1">
      <alignment horizontal="center" vertical="center" wrapText="1"/>
    </xf>
    <xf numFmtId="0" fontId="13" fillId="3" borderId="4" xfId="0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 applyProtection="1">
      <alignment horizontal="right" vertical="center" wrapText="1"/>
    </xf>
    <xf numFmtId="0" fontId="13" fillId="3" borderId="4" xfId="0" applyFont="1" applyFill="1" applyBorder="1" applyAlignment="1" applyProtection="1">
      <alignment horizontal="right" vertical="center"/>
    </xf>
    <xf numFmtId="0" fontId="12" fillId="4" borderId="1" xfId="0" applyFont="1" applyFill="1" applyBorder="1" applyAlignment="1" applyProtection="1">
      <alignment horizontal="left" vertical="center"/>
    </xf>
    <xf numFmtId="15" fontId="13" fillId="5" borderId="1" xfId="0" applyNumberFormat="1" applyFont="1" applyFill="1" applyBorder="1" applyAlignment="1" applyProtection="1">
      <alignment horizontal="center"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</cellXfs>
  <cellStyles count="3">
    <cellStyle name="Comma" xfId="1" builtinId="3"/>
    <cellStyle name="Currency" xfId="2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</xdr:row>
      <xdr:rowOff>19050</xdr:rowOff>
    </xdr:from>
    <xdr:to>
      <xdr:col>1</xdr:col>
      <xdr:colOff>1085850</xdr:colOff>
      <xdr:row>7</xdr:row>
      <xdr:rowOff>142875</xdr:rowOff>
    </xdr:to>
    <xdr:pic>
      <xdr:nvPicPr>
        <xdr:cNvPr id="1032" name="Picture 1" descr="LTS_3col_logo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66750"/>
          <a:ext cx="10668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9</xdr:row>
          <xdr:rowOff>114300</xdr:rowOff>
        </xdr:from>
        <xdr:to>
          <xdr:col>1</xdr:col>
          <xdr:colOff>1066800</xdr:colOff>
          <xdr:row>10</xdr:row>
          <xdr:rowOff>180975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CA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Cancer Patient Journey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11</xdr:row>
          <xdr:rowOff>85725</xdr:rowOff>
        </xdr:from>
        <xdr:to>
          <xdr:col>1</xdr:col>
          <xdr:colOff>1066800</xdr:colOff>
          <xdr:row>13</xdr:row>
          <xdr:rowOff>57150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CA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Lean Six Sigma</a:t>
              </a:r>
            </a:p>
          </xdr:txBody>
        </xdr:sp>
        <xdr:clientData fPrint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485775</xdr:colOff>
      <xdr:row>2</xdr:row>
      <xdr:rowOff>28575</xdr:rowOff>
    </xdr:to>
    <xdr:pic>
      <xdr:nvPicPr>
        <xdr:cNvPr id="15364" name="Picture 3" descr="LTS_3col_logo">
          <a:extLst>
            <a:ext uri="{FF2B5EF4-FFF2-40B4-BE49-F238E27FC236}">
              <a16:creationId xmlns:a16="http://schemas.microsoft.com/office/drawing/2014/main" id="{00000000-0008-0000-0900-0000043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90500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485775</xdr:colOff>
      <xdr:row>2</xdr:row>
      <xdr:rowOff>28575</xdr:rowOff>
    </xdr:to>
    <xdr:pic>
      <xdr:nvPicPr>
        <xdr:cNvPr id="8196" name="Picture 2" descr="LTS_3col_logo">
          <a:extLst>
            <a:ext uri="{FF2B5EF4-FFF2-40B4-BE49-F238E27FC236}">
              <a16:creationId xmlns:a16="http://schemas.microsoft.com/office/drawing/2014/main" id="{00000000-0008-0000-0100-000004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90500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485775</xdr:colOff>
      <xdr:row>2</xdr:row>
      <xdr:rowOff>28575</xdr:rowOff>
    </xdr:to>
    <xdr:pic>
      <xdr:nvPicPr>
        <xdr:cNvPr id="9220" name="Picture 3" descr="LTS_3col_logo">
          <a:extLst>
            <a:ext uri="{FF2B5EF4-FFF2-40B4-BE49-F238E27FC236}">
              <a16:creationId xmlns:a16="http://schemas.microsoft.com/office/drawing/2014/main" id="{00000000-0008-0000-0200-000004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90500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485775</xdr:colOff>
      <xdr:row>2</xdr:row>
      <xdr:rowOff>28575</xdr:rowOff>
    </xdr:to>
    <xdr:pic>
      <xdr:nvPicPr>
        <xdr:cNvPr id="10244" name="Picture 3" descr="LTS_3col_logo">
          <a:extLst>
            <a:ext uri="{FF2B5EF4-FFF2-40B4-BE49-F238E27FC236}">
              <a16:creationId xmlns:a16="http://schemas.microsoft.com/office/drawing/2014/main" id="{00000000-0008-0000-0300-0000042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90500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485775</xdr:colOff>
      <xdr:row>2</xdr:row>
      <xdr:rowOff>28575</xdr:rowOff>
    </xdr:to>
    <xdr:pic>
      <xdr:nvPicPr>
        <xdr:cNvPr id="11268" name="Picture 2" descr="LTS_3col_logo">
          <a:extLst>
            <a:ext uri="{FF2B5EF4-FFF2-40B4-BE49-F238E27FC236}">
              <a16:creationId xmlns:a16="http://schemas.microsoft.com/office/drawing/2014/main" id="{00000000-0008-0000-0400-0000042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90500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485775</xdr:colOff>
      <xdr:row>2</xdr:row>
      <xdr:rowOff>28575</xdr:rowOff>
    </xdr:to>
    <xdr:pic>
      <xdr:nvPicPr>
        <xdr:cNvPr id="12292" name="Picture 1" descr="LTS_3col_logo">
          <a:extLst>
            <a:ext uri="{FF2B5EF4-FFF2-40B4-BE49-F238E27FC236}">
              <a16:creationId xmlns:a16="http://schemas.microsoft.com/office/drawing/2014/main" id="{00000000-0008-0000-0500-0000043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90500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485775</xdr:colOff>
      <xdr:row>2</xdr:row>
      <xdr:rowOff>28575</xdr:rowOff>
    </xdr:to>
    <xdr:pic>
      <xdr:nvPicPr>
        <xdr:cNvPr id="7175" name="Picture 1" descr="LTS_3col_logo">
          <a:extLst>
            <a:ext uri="{FF2B5EF4-FFF2-40B4-BE49-F238E27FC236}">
              <a16:creationId xmlns:a16="http://schemas.microsoft.com/office/drawing/2014/main" id="{00000000-0008-0000-0600-0000071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90500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485775</xdr:colOff>
      <xdr:row>2</xdr:row>
      <xdr:rowOff>28575</xdr:rowOff>
    </xdr:to>
    <xdr:pic>
      <xdr:nvPicPr>
        <xdr:cNvPr id="13316" name="Picture 1" descr="LTS_3col_logo">
          <a:extLst>
            <a:ext uri="{FF2B5EF4-FFF2-40B4-BE49-F238E27FC236}">
              <a16:creationId xmlns:a16="http://schemas.microsoft.com/office/drawing/2014/main" id="{00000000-0008-0000-0700-0000043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90500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485775</xdr:colOff>
      <xdr:row>2</xdr:row>
      <xdr:rowOff>28575</xdr:rowOff>
    </xdr:to>
    <xdr:pic>
      <xdr:nvPicPr>
        <xdr:cNvPr id="14340" name="Picture 5" descr="LTS_3col_logo">
          <a:extLst>
            <a:ext uri="{FF2B5EF4-FFF2-40B4-BE49-F238E27FC236}">
              <a16:creationId xmlns:a16="http://schemas.microsoft.com/office/drawing/2014/main" id="{00000000-0008-0000-0800-0000043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90500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2:J97"/>
  <sheetViews>
    <sheetView topLeftCell="A25" workbookViewId="0">
      <selection activeCell="D4" sqref="D4:F4"/>
    </sheetView>
  </sheetViews>
  <sheetFormatPr defaultRowHeight="15" x14ac:dyDescent="0.25"/>
  <cols>
    <col min="1" max="1" width="3.7109375" style="1" customWidth="1"/>
    <col min="2" max="2" width="24.28515625" style="1" customWidth="1"/>
    <col min="3" max="3" width="18.5703125" style="1" customWidth="1"/>
    <col min="4" max="4" width="84.7109375" style="1" customWidth="1"/>
    <col min="5" max="5" width="2" style="1" customWidth="1"/>
    <col min="6" max="6" width="44.28515625" style="1" customWidth="1"/>
    <col min="7" max="7" width="2" style="10" customWidth="1"/>
    <col min="8" max="8" width="70" style="1" customWidth="1"/>
    <col min="9" max="9" width="9.7109375" style="1" customWidth="1"/>
    <col min="10" max="10" width="19.42578125" style="1" customWidth="1"/>
    <col min="11" max="14" width="9.7109375" style="1" customWidth="1"/>
    <col min="15" max="16384" width="9.140625" style="1"/>
  </cols>
  <sheetData>
    <row r="2" spans="1:10" ht="36" x14ac:dyDescent="0.55000000000000004">
      <c r="C2" s="147" t="s">
        <v>74</v>
      </c>
      <c r="D2" s="148"/>
      <c r="E2" s="148"/>
      <c r="F2" s="148"/>
    </row>
    <row r="4" spans="1:10" ht="15" customHeight="1" x14ac:dyDescent="0.25">
      <c r="C4" s="15" t="s">
        <v>12</v>
      </c>
      <c r="D4" s="143"/>
      <c r="E4" s="143"/>
      <c r="F4" s="143"/>
      <c r="G4" s="35"/>
      <c r="I4" s="53"/>
    </row>
    <row r="5" spans="1:10" ht="15" customHeight="1" x14ac:dyDescent="0.25">
      <c r="I5" s="53"/>
    </row>
    <row r="6" spans="1:10" ht="15" customHeight="1" x14ac:dyDescent="0.25">
      <c r="I6" s="53"/>
    </row>
    <row r="7" spans="1:10" ht="15" customHeight="1" x14ac:dyDescent="0.25">
      <c r="C7" s="15" t="s">
        <v>0</v>
      </c>
      <c r="D7" s="143"/>
      <c r="E7" s="143"/>
      <c r="F7" s="143"/>
      <c r="G7" s="35"/>
      <c r="I7" s="53"/>
    </row>
    <row r="8" spans="1:10" ht="15" customHeight="1" x14ac:dyDescent="0.25">
      <c r="I8" s="53"/>
      <c r="J8" s="53"/>
    </row>
    <row r="9" spans="1:10" ht="15.75" thickBot="1" x14ac:dyDescent="0.3"/>
    <row r="10" spans="1:10" ht="30" customHeight="1" thickBot="1" x14ac:dyDescent="0.3">
      <c r="C10" s="144" t="s">
        <v>30</v>
      </c>
      <c r="D10" s="145"/>
      <c r="E10" s="145"/>
      <c r="F10" s="146"/>
      <c r="G10" s="23"/>
      <c r="H10" s="41" t="s">
        <v>59</v>
      </c>
    </row>
    <row r="12" spans="1:10" ht="18.75" x14ac:dyDescent="0.3">
      <c r="C12" s="140" t="s">
        <v>33</v>
      </c>
      <c r="D12" s="140"/>
      <c r="F12" s="103" t="str">
        <f>'Staff Time Saved'!J93</f>
        <v/>
      </c>
      <c r="G12" s="25"/>
      <c r="H12" s="40"/>
    </row>
    <row r="13" spans="1:10" ht="18.75" x14ac:dyDescent="0.3">
      <c r="C13" s="140" t="s">
        <v>72</v>
      </c>
      <c r="D13" s="140"/>
      <c r="F13" s="104" t="str">
        <f>'Patient Savings'!G14</f>
        <v/>
      </c>
      <c r="G13" s="26"/>
      <c r="H13" s="40"/>
    </row>
    <row r="14" spans="1:10" ht="18.75" x14ac:dyDescent="0.3">
      <c r="C14" s="140" t="s">
        <v>34</v>
      </c>
      <c r="D14" s="140"/>
      <c r="F14" s="104" t="str">
        <f>'Bed Days Saved'!K14</f>
        <v/>
      </c>
      <c r="G14" s="27"/>
      <c r="H14" s="40"/>
    </row>
    <row r="15" spans="1:10" ht="18.75" x14ac:dyDescent="0.3">
      <c r="A15" s="2"/>
      <c r="B15" s="3"/>
      <c r="C15" s="149" t="s">
        <v>99</v>
      </c>
      <c r="D15" s="150"/>
      <c r="F15" s="121" t="str">
        <f>'Bed Days Saved'!K20</f>
        <v/>
      </c>
      <c r="G15" s="64"/>
      <c r="H15" s="37"/>
    </row>
    <row r="16" spans="1:10" ht="18.75" x14ac:dyDescent="0.3">
      <c r="A16" s="2"/>
      <c r="C16" s="140" t="s">
        <v>25</v>
      </c>
      <c r="D16" s="140"/>
      <c r="F16" s="101" t="str">
        <f>'Supplies and 5S Savings'!K15</f>
        <v/>
      </c>
      <c r="G16" s="26"/>
      <c r="H16" s="40"/>
    </row>
    <row r="17" spans="1:8" ht="19.5" customHeight="1" x14ac:dyDescent="0.3">
      <c r="A17" s="2"/>
      <c r="C17" s="140" t="s">
        <v>32</v>
      </c>
      <c r="D17" s="140"/>
      <c r="F17" s="101" t="str">
        <f>'Supplies and 5S Savings'!K18</f>
        <v/>
      </c>
      <c r="G17" s="26"/>
      <c r="H17" s="40"/>
    </row>
    <row r="18" spans="1:8" ht="18.75" x14ac:dyDescent="0.3">
      <c r="A18" s="2"/>
      <c r="C18" s="140" t="s">
        <v>35</v>
      </c>
      <c r="D18" s="140"/>
      <c r="F18" s="101" t="str">
        <f>'Bed Days Saved'!K17</f>
        <v/>
      </c>
      <c r="G18" s="26"/>
      <c r="H18" s="40"/>
    </row>
    <row r="19" spans="1:8" ht="18.75" x14ac:dyDescent="0.3">
      <c r="A19" s="2"/>
      <c r="C19" s="149" t="s">
        <v>76</v>
      </c>
      <c r="D19" s="150"/>
      <c r="F19" s="101" t="str">
        <f>'Staff Time Saved'!L93</f>
        <v/>
      </c>
      <c r="G19" s="26"/>
      <c r="H19" s="37"/>
    </row>
    <row r="20" spans="1:8" ht="18.75" x14ac:dyDescent="0.3">
      <c r="A20" s="2"/>
      <c r="C20" s="140" t="s">
        <v>89</v>
      </c>
      <c r="D20" s="140"/>
      <c r="F20" s="104" t="str">
        <f>'Processing Days'!G14</f>
        <v/>
      </c>
      <c r="G20" s="26"/>
      <c r="H20" s="37"/>
    </row>
    <row r="21" spans="1:8" ht="18.75" x14ac:dyDescent="0.3">
      <c r="A21" s="2"/>
      <c r="C21" s="140" t="s">
        <v>119</v>
      </c>
      <c r="D21" s="140"/>
      <c r="F21" s="132">
        <f>Safety!G14</f>
        <v>20</v>
      </c>
      <c r="G21" s="26"/>
      <c r="H21" s="37"/>
    </row>
    <row r="22" spans="1:8" ht="18.75" x14ac:dyDescent="0.3">
      <c r="A22" s="2"/>
      <c r="C22" s="149" t="s">
        <v>127</v>
      </c>
      <c r="D22" s="150"/>
      <c r="F22" s="138">
        <f>Safety!N14</f>
        <v>1</v>
      </c>
      <c r="G22" s="26"/>
      <c r="H22" s="37"/>
    </row>
    <row r="23" spans="1:8" ht="18.75" x14ac:dyDescent="0.3">
      <c r="A23" s="2"/>
      <c r="C23" s="140" t="s">
        <v>102</v>
      </c>
      <c r="D23" s="140"/>
      <c r="F23" s="101" t="str">
        <f>'Operational Cost Savings'!G14</f>
        <v/>
      </c>
      <c r="G23" s="26"/>
      <c r="H23" s="37"/>
    </row>
    <row r="24" spans="1:8" ht="15.75" thickBot="1" x14ac:dyDescent="0.3">
      <c r="A24" s="2"/>
      <c r="C24" s="21"/>
      <c r="D24" s="21"/>
      <c r="F24" s="22"/>
      <c r="G24" s="22"/>
    </row>
    <row r="25" spans="1:8" ht="30" customHeight="1" thickBot="1" x14ac:dyDescent="0.3">
      <c r="A25" s="2"/>
      <c r="C25" s="144" t="s">
        <v>13</v>
      </c>
      <c r="D25" s="145"/>
      <c r="E25" s="145"/>
      <c r="F25" s="146"/>
      <c r="G25" s="23"/>
    </row>
    <row r="26" spans="1:8" x14ac:dyDescent="0.25">
      <c r="A26" s="2"/>
    </row>
    <row r="27" spans="1:8" x14ac:dyDescent="0.25">
      <c r="A27" s="2"/>
      <c r="C27" s="142" t="s">
        <v>5</v>
      </c>
      <c r="D27" s="142"/>
      <c r="E27" s="142"/>
      <c r="F27" s="142"/>
      <c r="G27" s="24"/>
    </row>
    <row r="28" spans="1:8" x14ac:dyDescent="0.25">
      <c r="A28" s="2"/>
      <c r="C28" s="141" t="s">
        <v>14</v>
      </c>
      <c r="D28" s="141"/>
      <c r="E28" s="141"/>
      <c r="F28" s="141"/>
      <c r="G28" s="17"/>
    </row>
    <row r="29" spans="1:8" x14ac:dyDescent="0.25">
      <c r="A29" s="2"/>
      <c r="C29" s="141" t="s">
        <v>15</v>
      </c>
      <c r="D29" s="141"/>
      <c r="E29" s="141"/>
      <c r="F29" s="141"/>
      <c r="G29" s="17"/>
    </row>
    <row r="30" spans="1:8" x14ac:dyDescent="0.25">
      <c r="A30" s="2"/>
      <c r="C30" s="141" t="s">
        <v>7</v>
      </c>
      <c r="D30" s="141"/>
      <c r="E30" s="141"/>
      <c r="F30" s="141"/>
      <c r="G30" s="17"/>
    </row>
    <row r="31" spans="1:8" x14ac:dyDescent="0.25">
      <c r="A31" s="2"/>
      <c r="C31" s="5"/>
      <c r="D31" s="5"/>
    </row>
    <row r="32" spans="1:8" x14ac:dyDescent="0.25">
      <c r="A32" s="2"/>
      <c r="C32" s="14" t="s">
        <v>6</v>
      </c>
      <c r="D32" s="14" t="s">
        <v>3</v>
      </c>
      <c r="F32" s="14" t="s">
        <v>4</v>
      </c>
      <c r="G32" s="7"/>
    </row>
    <row r="33" spans="1:8" x14ac:dyDescent="0.25">
      <c r="A33" s="2"/>
    </row>
    <row r="34" spans="1:8" ht="15" customHeight="1" x14ac:dyDescent="0.25">
      <c r="A34" s="2"/>
      <c r="C34" s="16"/>
      <c r="D34" s="36"/>
      <c r="F34" s="57"/>
      <c r="G34" s="35"/>
      <c r="H34" s="40"/>
    </row>
    <row r="35" spans="1:8" ht="15" customHeight="1" x14ac:dyDescent="0.25">
      <c r="A35" s="2"/>
      <c r="C35" s="16"/>
      <c r="D35" s="16"/>
      <c r="F35" s="57"/>
      <c r="G35" s="35"/>
      <c r="H35" s="40"/>
    </row>
    <row r="36" spans="1:8" ht="15" customHeight="1" x14ac:dyDescent="0.25">
      <c r="A36" s="2"/>
      <c r="C36" s="16"/>
      <c r="D36" s="16"/>
      <c r="F36" s="57"/>
      <c r="G36" s="35"/>
      <c r="H36" s="40"/>
    </row>
    <row r="37" spans="1:8" ht="15" customHeight="1" x14ac:dyDescent="0.25">
      <c r="A37" s="2"/>
      <c r="C37" s="16"/>
      <c r="D37" s="16"/>
      <c r="F37" s="57"/>
      <c r="G37" s="35"/>
      <c r="H37" s="40"/>
    </row>
    <row r="38" spans="1:8" ht="15" customHeight="1" x14ac:dyDescent="0.25">
      <c r="A38" s="2"/>
      <c r="C38" s="16"/>
      <c r="D38" s="16"/>
      <c r="F38" s="57"/>
      <c r="G38" s="35"/>
      <c r="H38" s="40"/>
    </row>
    <row r="39" spans="1:8" ht="15" customHeight="1" x14ac:dyDescent="0.25">
      <c r="A39" s="2"/>
      <c r="C39" s="16"/>
      <c r="D39" s="16"/>
      <c r="F39" s="57"/>
      <c r="G39" s="35"/>
      <c r="H39" s="40"/>
    </row>
    <row r="40" spans="1:8" ht="15" customHeight="1" x14ac:dyDescent="0.35">
      <c r="A40" s="2"/>
      <c r="B40" s="4"/>
      <c r="C40" s="16"/>
      <c r="D40" s="16"/>
      <c r="F40" s="57"/>
      <c r="G40" s="35"/>
      <c r="H40" s="40"/>
    </row>
    <row r="41" spans="1:8" ht="15" customHeight="1" x14ac:dyDescent="0.25">
      <c r="C41" s="16"/>
      <c r="D41" s="16"/>
      <c r="F41" s="57"/>
      <c r="G41" s="35"/>
      <c r="H41" s="40"/>
    </row>
    <row r="42" spans="1:8" ht="15" customHeight="1" x14ac:dyDescent="0.25">
      <c r="C42" s="16"/>
      <c r="D42" s="16"/>
      <c r="F42" s="57"/>
      <c r="G42" s="35"/>
      <c r="H42" s="40"/>
    </row>
    <row r="43" spans="1:8" ht="15" customHeight="1" x14ac:dyDescent="0.25">
      <c r="C43" s="16"/>
      <c r="D43" s="16"/>
      <c r="F43" s="57"/>
      <c r="G43" s="35"/>
      <c r="H43" s="40"/>
    </row>
    <row r="44" spans="1:8" ht="15" customHeight="1" x14ac:dyDescent="0.25">
      <c r="C44" s="16"/>
      <c r="D44" s="16"/>
      <c r="F44" s="57"/>
      <c r="G44" s="35"/>
      <c r="H44" s="40"/>
    </row>
    <row r="45" spans="1:8" ht="15" customHeight="1" x14ac:dyDescent="0.25">
      <c r="C45" s="16"/>
      <c r="D45" s="16"/>
      <c r="F45" s="57"/>
      <c r="G45" s="35"/>
      <c r="H45" s="40"/>
    </row>
    <row r="46" spans="1:8" ht="15" customHeight="1" x14ac:dyDescent="0.25">
      <c r="A46" s="2"/>
      <c r="C46" s="16"/>
      <c r="D46" s="16"/>
      <c r="F46" s="57"/>
      <c r="G46" s="35"/>
      <c r="H46" s="40"/>
    </row>
    <row r="47" spans="1:8" ht="15" customHeight="1" x14ac:dyDescent="0.25">
      <c r="A47" s="2"/>
      <c r="C47" s="16"/>
      <c r="D47" s="16"/>
      <c r="F47" s="57"/>
      <c r="G47" s="35"/>
      <c r="H47" s="40"/>
    </row>
    <row r="48" spans="1:8" ht="15" customHeight="1" x14ac:dyDescent="0.25">
      <c r="A48" s="2"/>
      <c r="C48" s="16"/>
      <c r="D48" s="16"/>
      <c r="F48" s="57"/>
      <c r="G48" s="35"/>
      <c r="H48" s="40"/>
    </row>
    <row r="49" spans="1:8" ht="15" customHeight="1" x14ac:dyDescent="0.35">
      <c r="A49" s="2"/>
      <c r="B49" s="4"/>
      <c r="C49" s="16"/>
      <c r="D49" s="16"/>
      <c r="F49" s="57"/>
      <c r="G49" s="35"/>
      <c r="H49" s="40"/>
    </row>
    <row r="50" spans="1:8" ht="15" customHeight="1" x14ac:dyDescent="0.25">
      <c r="C50" s="16"/>
      <c r="D50" s="16"/>
      <c r="F50" s="57"/>
      <c r="G50" s="35"/>
      <c r="H50" s="40"/>
    </row>
    <row r="51" spans="1:8" ht="15" customHeight="1" x14ac:dyDescent="0.25">
      <c r="C51" s="16"/>
      <c r="D51" s="16"/>
      <c r="F51" s="57"/>
      <c r="G51" s="35"/>
      <c r="H51" s="40"/>
    </row>
    <row r="52" spans="1:8" ht="15" customHeight="1" x14ac:dyDescent="0.25">
      <c r="C52" s="16"/>
      <c r="D52" s="16"/>
      <c r="F52" s="57"/>
      <c r="G52" s="35"/>
      <c r="H52" s="40"/>
    </row>
    <row r="53" spans="1:8" ht="15" customHeight="1" x14ac:dyDescent="0.25">
      <c r="C53" s="16"/>
      <c r="D53" s="16"/>
      <c r="F53" s="57"/>
      <c r="G53" s="35"/>
      <c r="H53" s="40"/>
    </row>
    <row r="54" spans="1:8" ht="15" customHeight="1" x14ac:dyDescent="0.25">
      <c r="C54" s="16"/>
      <c r="D54" s="16"/>
      <c r="F54" s="57"/>
      <c r="G54" s="35"/>
      <c r="H54" s="40"/>
    </row>
    <row r="55" spans="1:8" ht="15" customHeight="1" x14ac:dyDescent="0.25">
      <c r="C55" s="16"/>
      <c r="D55" s="16"/>
      <c r="F55" s="57"/>
      <c r="G55" s="35"/>
      <c r="H55" s="40"/>
    </row>
    <row r="56" spans="1:8" ht="15" customHeight="1" x14ac:dyDescent="0.25">
      <c r="C56" s="16"/>
      <c r="D56" s="16"/>
      <c r="F56" s="57"/>
      <c r="G56" s="35"/>
      <c r="H56" s="40"/>
    </row>
    <row r="57" spans="1:8" ht="15" customHeight="1" x14ac:dyDescent="0.25">
      <c r="C57" s="16"/>
      <c r="D57" s="16"/>
      <c r="F57" s="57"/>
      <c r="G57" s="35"/>
      <c r="H57" s="40"/>
    </row>
    <row r="58" spans="1:8" ht="15" customHeight="1" x14ac:dyDescent="0.25">
      <c r="C58" s="16"/>
      <c r="D58" s="16"/>
      <c r="F58" s="57"/>
      <c r="G58" s="35"/>
      <c r="H58" s="40"/>
    </row>
    <row r="59" spans="1:8" ht="15" customHeight="1" x14ac:dyDescent="0.25">
      <c r="C59" s="16"/>
      <c r="D59" s="16"/>
      <c r="F59" s="57"/>
      <c r="G59" s="35"/>
      <c r="H59" s="40"/>
    </row>
    <row r="60" spans="1:8" ht="15" customHeight="1" x14ac:dyDescent="0.25">
      <c r="C60" s="16"/>
      <c r="D60" s="16"/>
      <c r="F60" s="57"/>
      <c r="G60" s="35"/>
      <c r="H60" s="40"/>
    </row>
    <row r="61" spans="1:8" x14ac:dyDescent="0.25">
      <c r="C61" s="2"/>
      <c r="D61" s="2"/>
    </row>
    <row r="62" spans="1:8" x14ac:dyDescent="0.25">
      <c r="C62" s="2"/>
      <c r="D62" s="2"/>
    </row>
    <row r="63" spans="1:8" x14ac:dyDescent="0.25">
      <c r="C63" s="2"/>
      <c r="D63" s="2"/>
    </row>
    <row r="64" spans="1:8" x14ac:dyDescent="0.25">
      <c r="C64" s="2"/>
      <c r="D64" s="2"/>
    </row>
    <row r="65" spans="3:7" x14ac:dyDescent="0.25">
      <c r="C65" s="2"/>
      <c r="D65" s="2"/>
    </row>
    <row r="66" spans="3:7" x14ac:dyDescent="0.25">
      <c r="C66" s="2"/>
      <c r="D66" s="2"/>
    </row>
    <row r="67" spans="3:7" x14ac:dyDescent="0.25">
      <c r="C67" s="2"/>
      <c r="D67" s="2"/>
    </row>
    <row r="68" spans="3:7" x14ac:dyDescent="0.25">
      <c r="C68" s="2"/>
      <c r="D68" s="2"/>
    </row>
    <row r="69" spans="3:7" x14ac:dyDescent="0.25">
      <c r="C69" s="2"/>
      <c r="D69" s="20"/>
    </row>
    <row r="70" spans="3:7" x14ac:dyDescent="0.25">
      <c r="C70" s="2"/>
      <c r="D70" s="2"/>
    </row>
    <row r="71" spans="3:7" x14ac:dyDescent="0.25">
      <c r="C71" s="2"/>
      <c r="D71" s="2"/>
    </row>
    <row r="72" spans="3:7" x14ac:dyDescent="0.25">
      <c r="C72" s="2"/>
      <c r="D72" s="2"/>
    </row>
    <row r="73" spans="3:7" s="12" customFormat="1" x14ac:dyDescent="0.25">
      <c r="C73" s="2"/>
      <c r="D73" s="2"/>
      <c r="E73" s="1"/>
      <c r="F73" s="1"/>
      <c r="G73" s="10"/>
    </row>
    <row r="74" spans="3:7" s="12" customFormat="1" x14ac:dyDescent="0.25">
      <c r="C74" s="2"/>
      <c r="D74" s="2"/>
      <c r="E74" s="1"/>
      <c r="F74" s="1"/>
      <c r="G74" s="10"/>
    </row>
    <row r="75" spans="3:7" x14ac:dyDescent="0.25">
      <c r="C75" s="2"/>
      <c r="D75" s="2"/>
    </row>
    <row r="76" spans="3:7" x14ac:dyDescent="0.25">
      <c r="C76" s="2"/>
      <c r="D76" s="2"/>
    </row>
    <row r="77" spans="3:7" x14ac:dyDescent="0.25">
      <c r="C77" s="2"/>
      <c r="D77" s="2"/>
    </row>
    <row r="78" spans="3:7" x14ac:dyDescent="0.25">
      <c r="C78" s="2"/>
      <c r="D78" s="2"/>
    </row>
    <row r="79" spans="3:7" x14ac:dyDescent="0.25">
      <c r="C79" s="2"/>
      <c r="D79" s="2"/>
    </row>
    <row r="80" spans="3:7" x14ac:dyDescent="0.25">
      <c r="C80" s="2"/>
      <c r="D80" s="2"/>
    </row>
    <row r="81" spans="2:7" x14ac:dyDescent="0.25">
      <c r="C81" s="2"/>
      <c r="D81" s="2"/>
    </row>
    <row r="82" spans="2:7" x14ac:dyDescent="0.25">
      <c r="C82" s="13"/>
      <c r="D82" s="13"/>
      <c r="E82" s="12"/>
      <c r="F82" s="12"/>
      <c r="G82" s="28"/>
    </row>
    <row r="83" spans="2:7" x14ac:dyDescent="0.25">
      <c r="C83" s="13"/>
      <c r="D83" s="13"/>
      <c r="E83" s="12"/>
      <c r="F83" s="12"/>
      <c r="G83" s="28"/>
    </row>
    <row r="84" spans="2:7" x14ac:dyDescent="0.25">
      <c r="B84" s="19"/>
      <c r="C84" s="2"/>
      <c r="D84" s="2"/>
    </row>
    <row r="85" spans="2:7" x14ac:dyDescent="0.25">
      <c r="C85" s="2"/>
      <c r="D85" s="2"/>
    </row>
    <row r="86" spans="2:7" x14ac:dyDescent="0.25">
      <c r="C86" s="2"/>
      <c r="D86" s="2"/>
    </row>
    <row r="87" spans="2:7" x14ac:dyDescent="0.25">
      <c r="C87" s="2"/>
      <c r="D87" s="2"/>
    </row>
    <row r="88" spans="2:7" x14ac:dyDescent="0.25">
      <c r="C88" s="2"/>
      <c r="D88" s="2"/>
    </row>
    <row r="89" spans="2:7" x14ac:dyDescent="0.25">
      <c r="C89" s="2"/>
      <c r="D89" s="2"/>
    </row>
    <row r="90" spans="2:7" x14ac:dyDescent="0.25">
      <c r="C90" s="2"/>
      <c r="D90" s="2"/>
    </row>
    <row r="91" spans="2:7" x14ac:dyDescent="0.25">
      <c r="C91" s="2"/>
      <c r="D91" s="2"/>
    </row>
    <row r="92" spans="2:7" x14ac:dyDescent="0.25">
      <c r="C92" s="2"/>
      <c r="D92" s="2"/>
    </row>
    <row r="93" spans="2:7" x14ac:dyDescent="0.25">
      <c r="C93" s="2"/>
      <c r="D93" s="2"/>
    </row>
    <row r="94" spans="2:7" x14ac:dyDescent="0.25">
      <c r="C94" s="2"/>
      <c r="D94" s="2"/>
    </row>
    <row r="95" spans="2:7" x14ac:dyDescent="0.25">
      <c r="C95" s="2"/>
      <c r="D95" s="2"/>
    </row>
    <row r="96" spans="2:7" x14ac:dyDescent="0.25">
      <c r="C96" s="2"/>
      <c r="D96" s="2"/>
    </row>
    <row r="97" spans="3:4" x14ac:dyDescent="0.25">
      <c r="C97" s="2"/>
      <c r="D97" s="2"/>
    </row>
  </sheetData>
  <sheetProtection sheet="1" objects="1" scenarios="1" formatRows="0" selectLockedCells="1"/>
  <mergeCells count="21">
    <mergeCell ref="C2:F2"/>
    <mergeCell ref="C29:F29"/>
    <mergeCell ref="C17:D17"/>
    <mergeCell ref="C18:D18"/>
    <mergeCell ref="C25:F25"/>
    <mergeCell ref="C14:D14"/>
    <mergeCell ref="C19:D19"/>
    <mergeCell ref="C15:D15"/>
    <mergeCell ref="C22:D22"/>
    <mergeCell ref="C21:D21"/>
    <mergeCell ref="D4:F4"/>
    <mergeCell ref="D7:F7"/>
    <mergeCell ref="C12:D12"/>
    <mergeCell ref="C13:D13"/>
    <mergeCell ref="C10:F10"/>
    <mergeCell ref="C23:D23"/>
    <mergeCell ref="C30:F30"/>
    <mergeCell ref="C27:F27"/>
    <mergeCell ref="C28:F28"/>
    <mergeCell ref="C16:D16"/>
    <mergeCell ref="C20:D20"/>
  </mergeCells>
  <conditionalFormatting sqref="B57 B28 B38 B47">
    <cfRule type="cellIs" dxfId="3" priority="2" operator="equal">
      <formula>"Cannot include both"</formula>
    </cfRule>
  </conditionalFormatting>
  <conditionalFormatting sqref="B35">
    <cfRule type="cellIs" dxfId="2" priority="1" operator="equal">
      <formula>"Cannot include both"</formula>
    </cfRule>
  </conditionalFormatting>
  <dataValidations count="1">
    <dataValidation type="whole" errorStyle="warning" allowBlank="1" showInputMessage="1" showErrorMessage="1" error="Must be between 1 and 3" sqref="C34:C60" xr:uid="{00000000-0002-0000-0000-000000000000}">
      <formula1>1</formula1>
      <formula2>3</formula2>
    </dataValidation>
  </dataValidations>
  <pageMargins left="0.7" right="0.7" top="0.75" bottom="0.75" header="0.3" footer="0.3"/>
  <pageSetup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Button 3">
              <controlPr defaultSize="0" print="0" autoFill="0" autoPict="0" macro="[0]!Button3_Click">
                <anchor moveWithCells="1" sizeWithCells="1">
                  <from>
                    <xdr:col>1</xdr:col>
                    <xdr:colOff>76200</xdr:colOff>
                    <xdr:row>9</xdr:row>
                    <xdr:rowOff>114300</xdr:rowOff>
                  </from>
                  <to>
                    <xdr:col>1</xdr:col>
                    <xdr:colOff>1066800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Button 4">
              <controlPr defaultSize="0" print="0" autoFill="0" autoPict="0" macro="[0]!Button4_Click">
                <anchor moveWithCells="1" sizeWithCells="1">
                  <from>
                    <xdr:col>1</xdr:col>
                    <xdr:colOff>76200</xdr:colOff>
                    <xdr:row>11</xdr:row>
                    <xdr:rowOff>85725</xdr:rowOff>
                  </from>
                  <to>
                    <xdr:col>1</xdr:col>
                    <xdr:colOff>1066800</xdr:colOff>
                    <xdr:row>13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">
    <pageSetUpPr fitToPage="1"/>
  </sheetPr>
  <dimension ref="B1:J42"/>
  <sheetViews>
    <sheetView zoomScaleNormal="100" workbookViewId="0">
      <selection activeCell="E9" sqref="E9:F9"/>
    </sheetView>
  </sheetViews>
  <sheetFormatPr defaultRowHeight="15" x14ac:dyDescent="0.25"/>
  <cols>
    <col min="1" max="1" width="3.7109375" style="1" customWidth="1"/>
    <col min="2" max="2" width="18.5703125" style="1" customWidth="1"/>
    <col min="3" max="3" width="21.42578125" style="1" customWidth="1"/>
    <col min="4" max="4" width="2" style="1" customWidth="1"/>
    <col min="5" max="5" width="35.7109375" style="1" customWidth="1"/>
    <col min="6" max="6" width="6.5703125" style="1" customWidth="1"/>
    <col min="7" max="8" width="18.5703125" style="1" customWidth="1"/>
    <col min="9" max="9" width="2" style="1" customWidth="1"/>
    <col min="10" max="10" width="35.7109375" style="1" customWidth="1"/>
    <col min="11" max="16384" width="9.140625" style="1"/>
  </cols>
  <sheetData>
    <row r="1" spans="2:10" x14ac:dyDescent="0.25">
      <c r="F1" s="10"/>
      <c r="I1" s="2"/>
      <c r="J1" s="2"/>
    </row>
    <row r="2" spans="2:10" ht="36" x14ac:dyDescent="0.55000000000000004">
      <c r="B2" s="147" t="str">
        <f ca="1">MID(CELL("filename",A1),FIND("]",CELL("filename",A1))+1,50)</f>
        <v>Sustaining Measures</v>
      </c>
      <c r="C2" s="147"/>
      <c r="D2" s="147"/>
      <c r="E2" s="147"/>
      <c r="F2" s="147"/>
      <c r="G2" s="147"/>
      <c r="H2" s="147"/>
      <c r="I2" s="147"/>
      <c r="J2" s="147"/>
    </row>
    <row r="4" spans="2:10" x14ac:dyDescent="0.25">
      <c r="B4" s="15" t="s">
        <v>12</v>
      </c>
      <c r="C4" s="177" t="str">
        <f>IF(Summary!D11="","",Summary!D11)</f>
        <v/>
      </c>
      <c r="D4" s="177"/>
      <c r="E4" s="177"/>
      <c r="F4" s="177"/>
      <c r="G4" s="177"/>
      <c r="H4" s="177"/>
      <c r="I4" s="177"/>
      <c r="J4" s="177"/>
    </row>
    <row r="5" spans="2:10" x14ac:dyDescent="0.25">
      <c r="C5" s="39"/>
      <c r="D5" s="39"/>
      <c r="E5" s="39"/>
      <c r="F5" s="39"/>
    </row>
    <row r="6" spans="2:10" x14ac:dyDescent="0.25">
      <c r="B6" s="15" t="s">
        <v>0</v>
      </c>
      <c r="C6" s="177" t="str">
        <f>IF(Summary!D14="","",Summary!D14)</f>
        <v/>
      </c>
      <c r="D6" s="177"/>
      <c r="E6" s="177"/>
      <c r="F6" s="177"/>
      <c r="G6" s="177"/>
      <c r="H6" s="177"/>
      <c r="I6" s="177"/>
      <c r="J6" s="177"/>
    </row>
    <row r="9" spans="2:10" x14ac:dyDescent="0.25">
      <c r="B9" s="236" t="s">
        <v>16</v>
      </c>
      <c r="C9" s="236"/>
      <c r="E9" s="237"/>
      <c r="F9" s="238"/>
    </row>
    <row r="14" spans="2:10" x14ac:dyDescent="0.25">
      <c r="C14" s="54" t="s">
        <v>8</v>
      </c>
      <c r="E14" s="55"/>
      <c r="H14" s="54" t="s">
        <v>8</v>
      </c>
      <c r="J14" s="56"/>
    </row>
    <row r="15" spans="2:10" x14ac:dyDescent="0.25">
      <c r="C15" s="52" t="s">
        <v>91</v>
      </c>
      <c r="E15" s="55"/>
      <c r="H15" s="52" t="s">
        <v>91</v>
      </c>
      <c r="J15" s="56"/>
    </row>
    <row r="16" spans="2:10" ht="15" customHeight="1" x14ac:dyDescent="0.25">
      <c r="C16" s="234" t="s">
        <v>92</v>
      </c>
      <c r="E16" s="218"/>
      <c r="H16" s="234" t="s">
        <v>92</v>
      </c>
      <c r="J16" s="229"/>
    </row>
    <row r="17" spans="2:10" x14ac:dyDescent="0.25">
      <c r="C17" s="235"/>
      <c r="E17" s="219"/>
      <c r="H17" s="235"/>
      <c r="J17" s="230"/>
    </row>
    <row r="18" spans="2:10" ht="15" customHeight="1" x14ac:dyDescent="0.25">
      <c r="B18" s="231" t="s">
        <v>9</v>
      </c>
      <c r="C18" s="52">
        <v>1</v>
      </c>
      <c r="E18" s="55"/>
      <c r="G18" s="231" t="s">
        <v>9</v>
      </c>
      <c r="H18" s="52">
        <v>1</v>
      </c>
      <c r="J18" s="56"/>
    </row>
    <row r="19" spans="2:10" x14ac:dyDescent="0.25">
      <c r="B19" s="232"/>
      <c r="C19" s="52">
        <v>2</v>
      </c>
      <c r="E19" s="55"/>
      <c r="G19" s="232"/>
      <c r="H19" s="52">
        <v>2</v>
      </c>
      <c r="J19" s="56"/>
    </row>
    <row r="20" spans="2:10" x14ac:dyDescent="0.25">
      <c r="B20" s="232"/>
      <c r="C20" s="52">
        <v>3</v>
      </c>
      <c r="E20" s="55"/>
      <c r="G20" s="232"/>
      <c r="H20" s="52">
        <v>3</v>
      </c>
      <c r="J20" s="56"/>
    </row>
    <row r="21" spans="2:10" x14ac:dyDescent="0.25">
      <c r="B21" s="232"/>
      <c r="C21" s="52">
        <v>4</v>
      </c>
      <c r="E21" s="55"/>
      <c r="G21" s="232"/>
      <c r="H21" s="52">
        <v>4</v>
      </c>
      <c r="J21" s="56"/>
    </row>
    <row r="22" spans="2:10" x14ac:dyDescent="0.25">
      <c r="B22" s="232"/>
      <c r="C22" s="52">
        <v>5</v>
      </c>
      <c r="E22" s="55"/>
      <c r="G22" s="232"/>
      <c r="H22" s="52">
        <v>5</v>
      </c>
      <c r="J22" s="56"/>
    </row>
    <row r="23" spans="2:10" x14ac:dyDescent="0.25">
      <c r="B23" s="233"/>
      <c r="C23" s="52">
        <v>6</v>
      </c>
      <c r="E23" s="55"/>
      <c r="G23" s="233"/>
      <c r="H23" s="52">
        <v>6</v>
      </c>
      <c r="J23" s="56"/>
    </row>
    <row r="24" spans="2:10" x14ac:dyDescent="0.25">
      <c r="B24" s="51"/>
      <c r="C24" s="7"/>
      <c r="E24" s="10"/>
      <c r="G24" s="51"/>
      <c r="H24" s="7"/>
      <c r="J24" s="10"/>
    </row>
    <row r="25" spans="2:10" ht="15.75" thickBot="1" x14ac:dyDescent="0.3">
      <c r="B25" s="51"/>
      <c r="C25" s="7"/>
      <c r="E25" s="10"/>
      <c r="G25" s="51"/>
      <c r="H25" s="7"/>
      <c r="J25" s="10"/>
    </row>
    <row r="26" spans="2:10" ht="75" customHeight="1" x14ac:dyDescent="0.25">
      <c r="B26" s="220" t="s">
        <v>87</v>
      </c>
      <c r="C26" s="221"/>
      <c r="D26" s="221"/>
      <c r="E26" s="222"/>
      <c r="G26" s="220" t="s">
        <v>87</v>
      </c>
      <c r="H26" s="221"/>
      <c r="I26" s="221"/>
      <c r="J26" s="222"/>
    </row>
    <row r="27" spans="2:10" x14ac:dyDescent="0.25">
      <c r="B27" s="223"/>
      <c r="C27" s="224"/>
      <c r="D27" s="224"/>
      <c r="E27" s="225"/>
      <c r="G27" s="223"/>
      <c r="H27" s="224"/>
      <c r="I27" s="224"/>
      <c r="J27" s="225"/>
    </row>
    <row r="28" spans="2:10" x14ac:dyDescent="0.25">
      <c r="B28" s="223"/>
      <c r="C28" s="224"/>
      <c r="D28" s="224"/>
      <c r="E28" s="225"/>
      <c r="G28" s="223"/>
      <c r="H28" s="224"/>
      <c r="I28" s="224"/>
      <c r="J28" s="225"/>
    </row>
    <row r="29" spans="2:10" x14ac:dyDescent="0.25">
      <c r="B29" s="223"/>
      <c r="C29" s="224"/>
      <c r="D29" s="224"/>
      <c r="E29" s="225"/>
      <c r="G29" s="223"/>
      <c r="H29" s="224"/>
      <c r="I29" s="224"/>
      <c r="J29" s="225"/>
    </row>
    <row r="30" spans="2:10" x14ac:dyDescent="0.25">
      <c r="B30" s="223"/>
      <c r="C30" s="224"/>
      <c r="D30" s="224"/>
      <c r="E30" s="225"/>
      <c r="G30" s="223"/>
      <c r="H30" s="224"/>
      <c r="I30" s="224"/>
      <c r="J30" s="225"/>
    </row>
    <row r="31" spans="2:10" x14ac:dyDescent="0.25">
      <c r="B31" s="223"/>
      <c r="C31" s="224"/>
      <c r="D31" s="224"/>
      <c r="E31" s="225"/>
      <c r="G31" s="223"/>
      <c r="H31" s="224"/>
      <c r="I31" s="224"/>
      <c r="J31" s="225"/>
    </row>
    <row r="32" spans="2:10" x14ac:dyDescent="0.25">
      <c r="B32" s="223"/>
      <c r="C32" s="224"/>
      <c r="D32" s="224"/>
      <c r="E32" s="225"/>
      <c r="G32" s="223"/>
      <c r="H32" s="224"/>
      <c r="I32" s="224"/>
      <c r="J32" s="225"/>
    </row>
    <row r="33" spans="2:10" x14ac:dyDescent="0.25">
      <c r="B33" s="223"/>
      <c r="C33" s="224"/>
      <c r="D33" s="224"/>
      <c r="E33" s="225"/>
      <c r="G33" s="223"/>
      <c r="H33" s="224"/>
      <c r="I33" s="224"/>
      <c r="J33" s="225"/>
    </row>
    <row r="34" spans="2:10" x14ac:dyDescent="0.25">
      <c r="B34" s="223"/>
      <c r="C34" s="224"/>
      <c r="D34" s="224"/>
      <c r="E34" s="225"/>
      <c r="G34" s="223"/>
      <c r="H34" s="224"/>
      <c r="I34" s="224"/>
      <c r="J34" s="225"/>
    </row>
    <row r="35" spans="2:10" x14ac:dyDescent="0.25">
      <c r="B35" s="223"/>
      <c r="C35" s="224"/>
      <c r="D35" s="224"/>
      <c r="E35" s="225"/>
      <c r="G35" s="223"/>
      <c r="H35" s="224"/>
      <c r="I35" s="224"/>
      <c r="J35" s="225"/>
    </row>
    <row r="36" spans="2:10" x14ac:dyDescent="0.25">
      <c r="B36" s="223"/>
      <c r="C36" s="224"/>
      <c r="D36" s="224"/>
      <c r="E36" s="225"/>
      <c r="G36" s="223"/>
      <c r="H36" s="224"/>
      <c r="I36" s="224"/>
      <c r="J36" s="225"/>
    </row>
    <row r="37" spans="2:10" x14ac:dyDescent="0.25">
      <c r="B37" s="223"/>
      <c r="C37" s="224"/>
      <c r="D37" s="224"/>
      <c r="E37" s="225"/>
      <c r="G37" s="223"/>
      <c r="H37" s="224"/>
      <c r="I37" s="224"/>
      <c r="J37" s="225"/>
    </row>
    <row r="38" spans="2:10" x14ac:dyDescent="0.25">
      <c r="B38" s="223"/>
      <c r="C38" s="224"/>
      <c r="D38" s="224"/>
      <c r="E38" s="225"/>
      <c r="G38" s="223"/>
      <c r="H38" s="224"/>
      <c r="I38" s="224"/>
      <c r="J38" s="225"/>
    </row>
    <row r="39" spans="2:10" x14ac:dyDescent="0.25">
      <c r="B39" s="223"/>
      <c r="C39" s="224"/>
      <c r="D39" s="224"/>
      <c r="E39" s="225"/>
      <c r="G39" s="223"/>
      <c r="H39" s="224"/>
      <c r="I39" s="224"/>
      <c r="J39" s="225"/>
    </row>
    <row r="40" spans="2:10" x14ac:dyDescent="0.25">
      <c r="B40" s="223"/>
      <c r="C40" s="224"/>
      <c r="D40" s="224"/>
      <c r="E40" s="225"/>
      <c r="G40" s="223"/>
      <c r="H40" s="224"/>
      <c r="I40" s="224"/>
      <c r="J40" s="225"/>
    </row>
    <row r="41" spans="2:10" x14ac:dyDescent="0.25">
      <c r="B41" s="223"/>
      <c r="C41" s="224"/>
      <c r="D41" s="224"/>
      <c r="E41" s="225"/>
      <c r="G41" s="223"/>
      <c r="H41" s="224"/>
      <c r="I41" s="224"/>
      <c r="J41" s="225"/>
    </row>
    <row r="42" spans="2:10" ht="15.75" thickBot="1" x14ac:dyDescent="0.3">
      <c r="B42" s="226"/>
      <c r="C42" s="227"/>
      <c r="D42" s="227"/>
      <c r="E42" s="228"/>
      <c r="G42" s="226"/>
      <c r="H42" s="227"/>
      <c r="I42" s="227"/>
      <c r="J42" s="228"/>
    </row>
  </sheetData>
  <sheetProtection sheet="1" objects="1" scenarios="1" selectLockedCells="1"/>
  <mergeCells count="13">
    <mergeCell ref="B2:J2"/>
    <mergeCell ref="J16:J17"/>
    <mergeCell ref="B18:B23"/>
    <mergeCell ref="C16:C17"/>
    <mergeCell ref="B9:C9"/>
    <mergeCell ref="E9:F9"/>
    <mergeCell ref="G18:G23"/>
    <mergeCell ref="H16:H17"/>
    <mergeCell ref="E16:E17"/>
    <mergeCell ref="C4:J4"/>
    <mergeCell ref="C6:J6"/>
    <mergeCell ref="G26:J42"/>
    <mergeCell ref="B26:E42"/>
  </mergeCells>
  <dataValidations count="1">
    <dataValidation type="textLength" operator="lessThanOrEqual" allowBlank="1" showInputMessage="1" showErrorMessage="1" errorTitle="Measure Description" error="The measure description entered is too long. Please rephrase the decription so it does not exceed 30 characters." sqref="E14 J14" xr:uid="{00000000-0002-0000-0900-000000000000}">
      <formula1>30</formula1>
    </dataValidation>
  </dataValidations>
  <pageMargins left="0.22" right="0.16" top="0.74803149606299213" bottom="0.74803149606299213" header="0.31496062992125984" footer="0.31496062992125984"/>
  <pageSetup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N93"/>
  <sheetViews>
    <sheetView zoomScaleNormal="100" workbookViewId="0">
      <selection activeCell="J67" sqref="J67"/>
    </sheetView>
  </sheetViews>
  <sheetFormatPr defaultRowHeight="15" x14ac:dyDescent="0.25"/>
  <cols>
    <col min="1" max="1" width="3.7109375" style="1" customWidth="1"/>
    <col min="2" max="2" width="18.5703125" style="1" customWidth="1"/>
    <col min="3" max="3" width="14.28515625" style="1" customWidth="1"/>
    <col min="4" max="4" width="2" style="1" customWidth="1"/>
    <col min="5" max="5" width="35.7109375" style="1" customWidth="1"/>
    <col min="6" max="6" width="6.5703125" style="1" customWidth="1"/>
    <col min="7" max="7" width="20" style="1" customWidth="1"/>
    <col min="8" max="8" width="37.42578125" style="1" customWidth="1"/>
    <col min="9" max="9" width="2" style="1" customWidth="1"/>
    <col min="10" max="10" width="42.85546875" style="1" customWidth="1"/>
    <col min="11" max="11" width="6.5703125" style="1" customWidth="1"/>
    <col min="12" max="12" width="15.42578125" style="29" bestFit="1" customWidth="1"/>
    <col min="13" max="13" width="21.42578125" style="1" customWidth="1"/>
    <col min="14" max="14" width="17.140625" style="1" customWidth="1"/>
    <col min="15" max="16384" width="9.140625" style="1"/>
  </cols>
  <sheetData>
    <row r="1" spans="1:13" x14ac:dyDescent="0.25">
      <c r="F1" s="10"/>
      <c r="I1" s="2"/>
      <c r="J1" s="2"/>
      <c r="L1" s="1"/>
    </row>
    <row r="2" spans="1:13" ht="36" x14ac:dyDescent="0.55000000000000004">
      <c r="B2" s="147" t="str">
        <f ca="1">MID(CELL("filename",A1),FIND("]",CELL("filename",A1))+1,50)</f>
        <v>Staff Time Saved</v>
      </c>
      <c r="C2" s="147"/>
      <c r="D2" s="147"/>
      <c r="E2" s="147"/>
      <c r="F2" s="147"/>
      <c r="G2" s="147"/>
      <c r="H2" s="147"/>
      <c r="I2" s="147"/>
      <c r="J2" s="147"/>
      <c r="L2" s="1"/>
    </row>
    <row r="4" spans="1:13" ht="15" customHeight="1" x14ac:dyDescent="0.25">
      <c r="B4" s="45" t="s">
        <v>12</v>
      </c>
      <c r="C4" s="173" t="str">
        <f>IF(Summary!D4="","",Summary!D4)</f>
        <v/>
      </c>
      <c r="D4" s="174"/>
      <c r="E4" s="174"/>
      <c r="F4" s="174"/>
      <c r="G4" s="174"/>
      <c r="H4" s="174"/>
      <c r="I4" s="174"/>
      <c r="J4" s="175"/>
      <c r="K4" s="10"/>
      <c r="L4" s="46"/>
    </row>
    <row r="5" spans="1:13" ht="15" customHeight="1" x14ac:dyDescent="0.25">
      <c r="B5" s="39"/>
      <c r="C5" s="47"/>
      <c r="D5" s="47"/>
      <c r="E5" s="47"/>
      <c r="F5" s="47"/>
      <c r="G5" s="10"/>
      <c r="H5" s="10"/>
      <c r="I5" s="10"/>
      <c r="J5" s="10"/>
      <c r="K5" s="10"/>
      <c r="L5" s="46"/>
    </row>
    <row r="6" spans="1:13" ht="15" customHeight="1" x14ac:dyDescent="0.25">
      <c r="B6" s="45" t="s">
        <v>0</v>
      </c>
      <c r="C6" s="173" t="str">
        <f>IF(Summary!D7="","",Summary!D7)</f>
        <v/>
      </c>
      <c r="D6" s="174"/>
      <c r="E6" s="174"/>
      <c r="F6" s="174"/>
      <c r="G6" s="174"/>
      <c r="H6" s="174"/>
      <c r="I6" s="174"/>
      <c r="J6" s="175"/>
      <c r="K6" s="10"/>
      <c r="L6" s="46"/>
    </row>
    <row r="7" spans="1:13" ht="15.75" customHeight="1" x14ac:dyDescent="0.25"/>
    <row r="8" spans="1:13" ht="15.75" thickBot="1" x14ac:dyDescent="0.3"/>
    <row r="9" spans="1:13" ht="15" customHeight="1" x14ac:dyDescent="0.25">
      <c r="B9" s="158" t="s">
        <v>2</v>
      </c>
      <c r="C9" s="159"/>
      <c r="D9" s="159"/>
      <c r="E9" s="160"/>
      <c r="G9" s="158" t="s">
        <v>1</v>
      </c>
      <c r="H9" s="159"/>
      <c r="I9" s="159"/>
      <c r="J9" s="160"/>
    </row>
    <row r="10" spans="1:13" ht="15.75" customHeight="1" thickBot="1" x14ac:dyDescent="0.3">
      <c r="B10" s="161"/>
      <c r="C10" s="162"/>
      <c r="D10" s="162"/>
      <c r="E10" s="163"/>
      <c r="G10" s="161"/>
      <c r="H10" s="162"/>
      <c r="I10" s="162"/>
      <c r="J10" s="163"/>
    </row>
    <row r="12" spans="1:13" x14ac:dyDescent="0.25">
      <c r="B12" s="3"/>
      <c r="C12" s="3"/>
      <c r="D12" s="3"/>
      <c r="E12" s="3"/>
      <c r="F12" s="3"/>
      <c r="G12" s="3"/>
      <c r="H12" s="3"/>
      <c r="I12" s="3"/>
      <c r="J12" s="3"/>
      <c r="K12" s="3"/>
      <c r="L12" s="71"/>
      <c r="M12" s="3"/>
    </row>
    <row r="13" spans="1:13" x14ac:dyDescent="0.25">
      <c r="B13" s="172" t="s">
        <v>37</v>
      </c>
      <c r="C13" s="172"/>
      <c r="D13" s="3"/>
      <c r="E13" s="59"/>
      <c r="F13" s="3"/>
      <c r="G13" s="153" t="s">
        <v>37</v>
      </c>
      <c r="H13" s="154"/>
      <c r="I13" s="43"/>
      <c r="J13" s="99" t="str">
        <f>IF(E13="","",E13)</f>
        <v/>
      </c>
      <c r="K13" s="3"/>
      <c r="L13" s="71"/>
      <c r="M13" s="72"/>
    </row>
    <row r="14" spans="1:13" x14ac:dyDescent="0.25">
      <c r="B14" s="155" t="s">
        <v>77</v>
      </c>
      <c r="C14" s="155"/>
      <c r="D14" s="3"/>
      <c r="E14" s="110"/>
      <c r="F14" s="3"/>
      <c r="G14" s="155" t="s">
        <v>116</v>
      </c>
      <c r="H14" s="155"/>
      <c r="I14" s="43"/>
      <c r="J14" s="105" t="str">
        <f>E16</f>
        <v/>
      </c>
      <c r="K14" s="3"/>
      <c r="L14" s="71"/>
      <c r="M14" s="3"/>
    </row>
    <row r="15" spans="1:13" x14ac:dyDescent="0.25">
      <c r="B15" s="155" t="s">
        <v>78</v>
      </c>
      <c r="C15" s="155"/>
      <c r="D15" s="3"/>
      <c r="E15" s="110"/>
      <c r="F15" s="3"/>
      <c r="G15" s="102"/>
      <c r="H15" s="102"/>
      <c r="I15" s="43"/>
      <c r="J15" s="98"/>
      <c r="K15" s="3"/>
      <c r="L15" s="71"/>
      <c r="M15" s="3"/>
    </row>
    <row r="16" spans="1:13" x14ac:dyDescent="0.25">
      <c r="A16" s="2"/>
      <c r="B16" s="155" t="s">
        <v>115</v>
      </c>
      <c r="C16" s="155"/>
      <c r="D16" s="3"/>
      <c r="E16" s="105" t="str">
        <f>IF(COUNTA(E14:E15)=2,IF(E14-E15=0,"",E14-E15),"")</f>
        <v/>
      </c>
      <c r="F16" s="3"/>
      <c r="G16" s="155" t="s">
        <v>82</v>
      </c>
      <c r="H16" s="155"/>
      <c r="I16" s="43"/>
      <c r="J16" s="109"/>
      <c r="K16" s="3"/>
      <c r="L16" s="71"/>
      <c r="M16" s="3"/>
    </row>
    <row r="17" spans="1:13" x14ac:dyDescent="0.25">
      <c r="A17" s="2"/>
      <c r="B17" s="155" t="s">
        <v>79</v>
      </c>
      <c r="C17" s="155"/>
      <c r="D17" s="3"/>
      <c r="E17" s="68" t="str">
        <f>IF(E16="","",E16/E14)</f>
        <v/>
      </c>
      <c r="F17" s="3"/>
      <c r="G17" s="102"/>
      <c r="H17" s="102"/>
      <c r="I17" s="43"/>
      <c r="J17" s="100" t="s">
        <v>111</v>
      </c>
      <c r="K17" s="3"/>
      <c r="L17" s="71"/>
      <c r="M17" s="3"/>
    </row>
    <row r="18" spans="1:13" x14ac:dyDescent="0.25">
      <c r="A18" s="2"/>
      <c r="B18" s="3"/>
      <c r="C18" s="3"/>
      <c r="D18" s="3"/>
      <c r="E18" s="3"/>
      <c r="F18" s="3"/>
      <c r="G18" s="155" t="s">
        <v>103</v>
      </c>
      <c r="H18" s="155"/>
      <c r="I18" s="43"/>
      <c r="J18" s="109"/>
      <c r="K18" s="3"/>
      <c r="L18" s="71"/>
      <c r="M18" s="3"/>
    </row>
    <row r="19" spans="1:13" x14ac:dyDescent="0.25">
      <c r="A19" s="2"/>
      <c r="B19" s="3"/>
      <c r="C19" s="3"/>
      <c r="D19" s="3"/>
      <c r="E19" s="3"/>
      <c r="F19" s="3"/>
      <c r="G19" s="164" t="s">
        <v>104</v>
      </c>
      <c r="H19" s="165"/>
      <c r="I19" s="43"/>
      <c r="J19" s="109"/>
      <c r="K19" s="3"/>
    </row>
    <row r="20" spans="1:13" x14ac:dyDescent="0.25">
      <c r="A20" s="2"/>
      <c r="B20" s="3"/>
      <c r="C20" s="3"/>
      <c r="D20" s="3"/>
      <c r="E20" s="3"/>
      <c r="F20" s="3"/>
      <c r="G20" s="151" t="s">
        <v>105</v>
      </c>
      <c r="H20" s="152"/>
      <c r="I20" s="43"/>
      <c r="J20" s="109"/>
      <c r="K20" s="3"/>
      <c r="L20" s="71"/>
      <c r="M20" s="3"/>
    </row>
    <row r="21" spans="1:13" x14ac:dyDescent="0.25">
      <c r="A21" s="2"/>
      <c r="B21" s="3"/>
      <c r="C21" s="3"/>
      <c r="D21" s="3"/>
      <c r="E21" s="3"/>
      <c r="F21" s="3"/>
      <c r="G21" s="151" t="s">
        <v>106</v>
      </c>
      <c r="H21" s="152"/>
      <c r="I21" s="43"/>
      <c r="J21" s="108"/>
      <c r="K21" s="3"/>
      <c r="L21" s="71"/>
      <c r="M21" s="3"/>
    </row>
    <row r="22" spans="1:13" x14ac:dyDescent="0.25">
      <c r="A22" s="2"/>
      <c r="B22" s="3"/>
      <c r="C22" s="3"/>
      <c r="D22" s="3"/>
      <c r="E22" s="3"/>
      <c r="F22" s="3"/>
      <c r="G22" s="151" t="s">
        <v>107</v>
      </c>
      <c r="H22" s="152"/>
      <c r="I22" s="43"/>
      <c r="J22" s="108"/>
      <c r="K22" s="3"/>
      <c r="L22" s="71"/>
      <c r="M22" s="3"/>
    </row>
    <row r="23" spans="1:13" x14ac:dyDescent="0.25">
      <c r="A23" s="2"/>
      <c r="B23" s="3"/>
      <c r="C23" s="3"/>
      <c r="D23" s="3"/>
      <c r="E23" s="3"/>
      <c r="F23" s="3"/>
      <c r="G23" s="151" t="s">
        <v>108</v>
      </c>
      <c r="H23" s="152"/>
      <c r="I23" s="43"/>
      <c r="J23" s="108"/>
      <c r="K23" s="3"/>
      <c r="L23" s="71"/>
      <c r="M23" s="3"/>
    </row>
    <row r="24" spans="1:13" x14ac:dyDescent="0.25">
      <c r="A24" s="2"/>
      <c r="B24" s="3"/>
      <c r="C24" s="3"/>
      <c r="D24" s="3"/>
      <c r="E24" s="3"/>
      <c r="F24" s="3"/>
      <c r="G24" s="151" t="s">
        <v>80</v>
      </c>
      <c r="H24" s="152"/>
      <c r="I24" s="43"/>
      <c r="J24" s="107"/>
      <c r="K24" s="3"/>
      <c r="L24" s="71"/>
      <c r="M24" s="3"/>
    </row>
    <row r="25" spans="1:13" x14ac:dyDescent="0.25">
      <c r="A25" s="2"/>
      <c r="B25" s="3"/>
      <c r="C25" s="3"/>
      <c r="D25" s="3"/>
      <c r="E25" s="3"/>
      <c r="F25" s="3"/>
      <c r="G25" s="151" t="s">
        <v>81</v>
      </c>
      <c r="H25" s="152"/>
      <c r="I25" s="43"/>
      <c r="J25" s="106"/>
      <c r="K25" s="3"/>
      <c r="L25" s="71"/>
      <c r="M25" s="3"/>
    </row>
    <row r="26" spans="1:13" x14ac:dyDescent="0.25">
      <c r="A26" s="2"/>
      <c r="B26" s="3"/>
      <c r="C26" s="3"/>
      <c r="D26" s="3"/>
      <c r="E26" s="3"/>
      <c r="F26" s="3"/>
      <c r="K26" s="3"/>
      <c r="L26" s="74"/>
      <c r="M26" s="75"/>
    </row>
    <row r="27" spans="1:13" x14ac:dyDescent="0.25">
      <c r="A27" s="2"/>
      <c r="B27" s="3"/>
      <c r="C27" s="3"/>
      <c r="D27" s="3"/>
      <c r="E27" s="3"/>
      <c r="F27" s="2"/>
      <c r="G27" s="151" t="s">
        <v>75</v>
      </c>
      <c r="H27" s="152"/>
      <c r="I27" s="43"/>
      <c r="J27" s="92"/>
    </row>
    <row r="28" spans="1:13" x14ac:dyDescent="0.25">
      <c r="A28" s="2"/>
      <c r="B28" s="3"/>
      <c r="C28" s="3"/>
      <c r="D28" s="3"/>
      <c r="E28" s="3"/>
      <c r="F28" s="3"/>
      <c r="G28" s="73"/>
      <c r="H28" s="73"/>
      <c r="I28" s="43"/>
      <c r="J28" s="43"/>
      <c r="K28" s="3"/>
      <c r="L28" s="86"/>
      <c r="M28" s="26"/>
    </row>
    <row r="29" spans="1:13" x14ac:dyDescent="0.25">
      <c r="A29" s="2"/>
      <c r="B29" s="3"/>
      <c r="C29" s="3"/>
      <c r="D29" s="3"/>
      <c r="E29" s="3"/>
      <c r="F29" s="3"/>
      <c r="G29" s="156" t="s">
        <v>114</v>
      </c>
      <c r="H29" s="157"/>
      <c r="I29" s="43"/>
      <c r="J29" s="122" t="str">
        <f>IF(J14="","",IF(((J14*SUMPRODUCT(J18:J20,J21:J23)*J24*J25*52)/60)&lt;&gt;0,(J14*SUMPRODUCT(J18:J20,J21:J23)*J24*J25*52)/60,IF(J16="","",(J16/60)*J14)))</f>
        <v/>
      </c>
      <c r="K29" s="3"/>
      <c r="L29" s="88"/>
      <c r="M29" s="43"/>
    </row>
    <row r="30" spans="1:13" x14ac:dyDescent="0.25">
      <c r="A30" s="2"/>
      <c r="F30" s="3"/>
      <c r="G30" s="166" t="s">
        <v>110</v>
      </c>
      <c r="H30" s="166"/>
      <c r="I30" s="11"/>
      <c r="J30" s="94" t="str">
        <f>IF(J27="","",IF(J29="","",J29*J27))</f>
        <v/>
      </c>
      <c r="K30" s="3"/>
      <c r="L30" s="88"/>
      <c r="M30" s="43"/>
    </row>
    <row r="31" spans="1:13" x14ac:dyDescent="0.25">
      <c r="A31" s="2"/>
      <c r="B31" s="3"/>
      <c r="C31" s="3"/>
      <c r="D31" s="3"/>
      <c r="E31" s="3"/>
      <c r="F31" s="3"/>
      <c r="G31" s="167"/>
      <c r="H31" s="167"/>
      <c r="I31" s="43"/>
      <c r="J31" s="93"/>
      <c r="K31" s="3"/>
      <c r="L31" s="88"/>
      <c r="M31" s="43"/>
    </row>
    <row r="32" spans="1:13" x14ac:dyDescent="0.25">
      <c r="A32" s="2"/>
      <c r="B32" s="3"/>
      <c r="C32" s="3"/>
      <c r="D32" s="3"/>
      <c r="E32" s="3"/>
      <c r="F32" s="3"/>
      <c r="G32" s="76"/>
      <c r="H32" s="76"/>
      <c r="I32" s="3"/>
      <c r="J32" s="3"/>
      <c r="K32" s="3"/>
      <c r="L32" s="88"/>
      <c r="M32" s="43"/>
    </row>
    <row r="33" spans="2:13" x14ac:dyDescent="0.25">
      <c r="B33" s="172" t="s">
        <v>38</v>
      </c>
      <c r="C33" s="172"/>
      <c r="D33" s="3"/>
      <c r="E33" s="59"/>
      <c r="F33" s="3"/>
      <c r="G33" s="153" t="s">
        <v>38</v>
      </c>
      <c r="H33" s="154"/>
      <c r="I33" s="43"/>
      <c r="J33" s="99" t="str">
        <f>IF(E33="","",E33)</f>
        <v/>
      </c>
      <c r="K33" s="3"/>
      <c r="L33" s="88"/>
      <c r="M33" s="43"/>
    </row>
    <row r="34" spans="2:13" x14ac:dyDescent="0.25">
      <c r="B34" s="155" t="s">
        <v>77</v>
      </c>
      <c r="C34" s="155"/>
      <c r="D34" s="3"/>
      <c r="E34" s="110"/>
      <c r="F34" s="3"/>
      <c r="G34" s="155" t="s">
        <v>116</v>
      </c>
      <c r="H34" s="155"/>
      <c r="I34" s="43"/>
      <c r="J34" s="105" t="str">
        <f>E36</f>
        <v/>
      </c>
      <c r="K34" s="3"/>
      <c r="L34" s="88"/>
      <c r="M34" s="43"/>
    </row>
    <row r="35" spans="2:13" x14ac:dyDescent="0.25">
      <c r="B35" s="155" t="s">
        <v>78</v>
      </c>
      <c r="C35" s="155"/>
      <c r="D35" s="3"/>
      <c r="E35" s="110"/>
      <c r="F35" s="3"/>
      <c r="G35" s="102"/>
      <c r="H35" s="102"/>
      <c r="I35" s="43"/>
      <c r="J35" s="98"/>
      <c r="K35" s="3"/>
      <c r="L35" s="88"/>
      <c r="M35" s="43"/>
    </row>
    <row r="36" spans="2:13" x14ac:dyDescent="0.25">
      <c r="B36" s="155" t="s">
        <v>115</v>
      </c>
      <c r="C36" s="155"/>
      <c r="D36" s="3"/>
      <c r="E36" s="105" t="str">
        <f>IF(COUNTA(E34:E35)=2,IF(E34-E35=0,"",E34-E35),"")</f>
        <v/>
      </c>
      <c r="F36" s="3"/>
      <c r="G36" s="155" t="s">
        <v>82</v>
      </c>
      <c r="H36" s="155"/>
      <c r="I36" s="43"/>
      <c r="J36" s="109"/>
      <c r="K36" s="3"/>
      <c r="L36" s="88"/>
      <c r="M36" s="43"/>
    </row>
    <row r="37" spans="2:13" ht="14.25" customHeight="1" x14ac:dyDescent="0.25">
      <c r="B37" s="155" t="s">
        <v>79</v>
      </c>
      <c r="C37" s="155"/>
      <c r="D37" s="3"/>
      <c r="E37" s="68" t="str">
        <f>IF(E36="","",E36/E34)</f>
        <v/>
      </c>
      <c r="F37" s="3"/>
      <c r="G37" s="102"/>
      <c r="H37" s="102"/>
      <c r="I37" s="43"/>
      <c r="J37" s="100" t="s">
        <v>111</v>
      </c>
      <c r="K37" s="3"/>
      <c r="L37" s="88"/>
      <c r="M37" s="43"/>
    </row>
    <row r="38" spans="2:13" x14ac:dyDescent="0.25">
      <c r="B38" s="3"/>
      <c r="C38" s="3"/>
      <c r="D38" s="3"/>
      <c r="E38" s="3"/>
      <c r="F38" s="3"/>
      <c r="G38" s="155" t="s">
        <v>103</v>
      </c>
      <c r="H38" s="155"/>
      <c r="I38" s="43"/>
      <c r="J38" s="109"/>
      <c r="K38" s="3"/>
      <c r="L38" s="88"/>
      <c r="M38" s="43"/>
    </row>
    <row r="39" spans="2:13" x14ac:dyDescent="0.25">
      <c r="B39" s="3"/>
      <c r="C39" s="3"/>
      <c r="D39" s="3"/>
      <c r="E39" s="3"/>
      <c r="F39" s="3"/>
      <c r="G39" s="164" t="s">
        <v>104</v>
      </c>
      <c r="H39" s="165"/>
      <c r="I39" s="43"/>
      <c r="J39" s="109"/>
      <c r="K39" s="3"/>
      <c r="L39" s="88"/>
      <c r="M39" s="43"/>
    </row>
    <row r="40" spans="2:13" x14ac:dyDescent="0.25">
      <c r="B40" s="3"/>
      <c r="C40" s="3"/>
      <c r="D40" s="3"/>
      <c r="E40" s="3"/>
      <c r="F40" s="3"/>
      <c r="G40" s="151" t="s">
        <v>105</v>
      </c>
      <c r="H40" s="152"/>
      <c r="I40" s="43"/>
      <c r="J40" s="109"/>
      <c r="K40" s="3"/>
      <c r="L40" s="88"/>
      <c r="M40" s="43"/>
    </row>
    <row r="41" spans="2:13" x14ac:dyDescent="0.25">
      <c r="B41" s="3"/>
      <c r="C41" s="3"/>
      <c r="D41" s="3"/>
      <c r="E41" s="3"/>
      <c r="F41" s="3"/>
      <c r="G41" s="151" t="s">
        <v>106</v>
      </c>
      <c r="H41" s="152"/>
      <c r="I41" s="43"/>
      <c r="J41" s="108"/>
      <c r="K41" s="3"/>
      <c r="L41" s="88"/>
      <c r="M41" s="43"/>
    </row>
    <row r="42" spans="2:13" x14ac:dyDescent="0.25">
      <c r="B42" s="3"/>
      <c r="C42" s="3"/>
      <c r="D42" s="3"/>
      <c r="E42" s="3"/>
      <c r="F42" s="3"/>
      <c r="G42" s="151" t="s">
        <v>107</v>
      </c>
      <c r="H42" s="152"/>
      <c r="I42" s="43"/>
      <c r="J42" s="108"/>
      <c r="L42" s="46"/>
      <c r="M42" s="10"/>
    </row>
    <row r="43" spans="2:13" x14ac:dyDescent="0.25">
      <c r="B43" s="3"/>
      <c r="C43" s="3"/>
      <c r="D43" s="3"/>
      <c r="E43" s="3"/>
      <c r="F43" s="3"/>
      <c r="G43" s="151" t="s">
        <v>108</v>
      </c>
      <c r="H43" s="152"/>
      <c r="I43" s="43"/>
      <c r="J43" s="108"/>
      <c r="K43" s="3"/>
      <c r="L43" s="86"/>
      <c r="M43" s="26"/>
    </row>
    <row r="44" spans="2:13" x14ac:dyDescent="0.25">
      <c r="B44" s="3"/>
      <c r="C44" s="3"/>
      <c r="D44" s="3"/>
      <c r="E44" s="3"/>
      <c r="F44" s="3"/>
      <c r="G44" s="151" t="s">
        <v>80</v>
      </c>
      <c r="H44" s="152"/>
      <c r="I44" s="43"/>
      <c r="J44" s="107"/>
      <c r="K44" s="3"/>
      <c r="L44" s="88"/>
      <c r="M44" s="87"/>
    </row>
    <row r="45" spans="2:13" x14ac:dyDescent="0.25">
      <c r="B45" s="3"/>
      <c r="C45" s="3"/>
      <c r="D45" s="3"/>
      <c r="E45" s="3"/>
      <c r="F45" s="3"/>
      <c r="G45" s="151" t="s">
        <v>81</v>
      </c>
      <c r="H45" s="152"/>
      <c r="I45" s="43"/>
      <c r="J45" s="106"/>
      <c r="K45" s="3"/>
      <c r="L45" s="88"/>
      <c r="M45" s="43"/>
    </row>
    <row r="46" spans="2:13" x14ac:dyDescent="0.25">
      <c r="B46" s="3"/>
      <c r="C46" s="3"/>
      <c r="D46" s="3"/>
      <c r="E46" s="3"/>
      <c r="F46" s="3"/>
      <c r="K46" s="3"/>
      <c r="L46" s="88"/>
      <c r="M46" s="89"/>
    </row>
    <row r="47" spans="2:13" x14ac:dyDescent="0.25">
      <c r="B47" s="3"/>
      <c r="C47" s="3"/>
      <c r="D47" s="3"/>
      <c r="E47" s="3"/>
      <c r="F47" s="2"/>
      <c r="G47" s="151" t="s">
        <v>75</v>
      </c>
      <c r="H47" s="152"/>
      <c r="I47" s="43"/>
      <c r="J47" s="92"/>
      <c r="K47" s="3"/>
      <c r="L47" s="88"/>
      <c r="M47" s="89"/>
    </row>
    <row r="48" spans="2:13" x14ac:dyDescent="0.25">
      <c r="B48" s="3"/>
      <c r="C48" s="3"/>
      <c r="D48" s="3"/>
      <c r="E48" s="3"/>
      <c r="F48" s="3"/>
      <c r="G48" s="73"/>
      <c r="H48" s="73"/>
      <c r="I48" s="43"/>
      <c r="J48" s="43"/>
      <c r="K48" s="3"/>
      <c r="L48" s="88"/>
      <c r="M48" s="89"/>
    </row>
    <row r="49" spans="1:13" x14ac:dyDescent="0.25">
      <c r="B49" s="3"/>
      <c r="C49" s="3"/>
      <c r="D49" s="3"/>
      <c r="E49" s="3"/>
      <c r="F49" s="3"/>
      <c r="G49" s="156" t="s">
        <v>114</v>
      </c>
      <c r="H49" s="157"/>
      <c r="I49" s="43"/>
      <c r="J49" s="122" t="str">
        <f>IF(J34="","",IF(((J34*SUMPRODUCT(J38:J40,J41:J43)*J44*J45*52)/60)&lt;&gt;0,(J34*SUMPRODUCT(J38:J40,J41:J43)*J44*J45*52)/60,IF(J36="","",(J36/60)*J34)))</f>
        <v/>
      </c>
      <c r="K49" s="3"/>
      <c r="L49" s="88"/>
      <c r="M49" s="89"/>
    </row>
    <row r="50" spans="1:13" x14ac:dyDescent="0.25">
      <c r="F50" s="3"/>
      <c r="G50" s="166" t="s">
        <v>110</v>
      </c>
      <c r="H50" s="166"/>
      <c r="I50" s="11"/>
      <c r="J50" s="94" t="str">
        <f>IF(J47="","",IF(J49="","",J49*J47))</f>
        <v/>
      </c>
      <c r="K50" s="3"/>
      <c r="L50" s="88"/>
      <c r="M50" s="43"/>
    </row>
    <row r="51" spans="1:13" x14ac:dyDescent="0.25">
      <c r="B51" s="3"/>
      <c r="C51" s="3"/>
      <c r="D51" s="3"/>
      <c r="E51" s="3"/>
      <c r="F51" s="3"/>
      <c r="G51" s="76"/>
      <c r="H51" s="76"/>
      <c r="I51" s="3"/>
      <c r="J51" s="3"/>
      <c r="K51" s="3"/>
      <c r="L51" s="88"/>
      <c r="M51" s="43"/>
    </row>
    <row r="52" spans="1:13" x14ac:dyDescent="0.25">
      <c r="B52" s="3"/>
      <c r="C52" s="3"/>
      <c r="D52" s="3"/>
      <c r="E52" s="3"/>
      <c r="F52" s="3"/>
      <c r="G52" s="76"/>
      <c r="H52" s="76"/>
      <c r="I52" s="3"/>
      <c r="J52" s="3"/>
      <c r="K52" s="3"/>
      <c r="L52" s="88"/>
      <c r="M52" s="43"/>
    </row>
    <row r="53" spans="1:13" x14ac:dyDescent="0.25">
      <c r="B53" s="172" t="s">
        <v>39</v>
      </c>
      <c r="C53" s="172"/>
      <c r="D53" s="3"/>
      <c r="E53" s="59"/>
      <c r="F53" s="3"/>
      <c r="G53" s="153" t="s">
        <v>39</v>
      </c>
      <c r="H53" s="154"/>
      <c r="I53" s="43"/>
      <c r="J53" s="99" t="str">
        <f>IF(E53="","",E53)</f>
        <v/>
      </c>
      <c r="K53" s="3"/>
      <c r="L53" s="88"/>
      <c r="M53" s="43"/>
    </row>
    <row r="54" spans="1:13" x14ac:dyDescent="0.25">
      <c r="B54" s="155" t="s">
        <v>77</v>
      </c>
      <c r="C54" s="155"/>
      <c r="D54" s="3"/>
      <c r="E54" s="110"/>
      <c r="F54" s="3"/>
      <c r="G54" s="155" t="s">
        <v>116</v>
      </c>
      <c r="H54" s="155"/>
      <c r="I54" s="43"/>
      <c r="J54" s="105" t="str">
        <f>E56</f>
        <v/>
      </c>
      <c r="K54" s="3"/>
      <c r="L54" s="88"/>
      <c r="M54" s="43"/>
    </row>
    <row r="55" spans="1:13" x14ac:dyDescent="0.25">
      <c r="B55" s="155" t="s">
        <v>78</v>
      </c>
      <c r="C55" s="155"/>
      <c r="D55" s="3"/>
      <c r="E55" s="110"/>
      <c r="F55" s="3"/>
      <c r="G55" s="102"/>
      <c r="H55" s="102"/>
      <c r="I55" s="43"/>
      <c r="J55" s="98"/>
      <c r="K55" s="3"/>
      <c r="L55" s="88"/>
      <c r="M55" s="43"/>
    </row>
    <row r="56" spans="1:13" x14ac:dyDescent="0.25">
      <c r="B56" s="155" t="s">
        <v>115</v>
      </c>
      <c r="C56" s="155"/>
      <c r="D56" s="3"/>
      <c r="E56" s="105" t="str">
        <f>IF(COUNTA(E54:E55)=2,IF(E54-E55=0,"",E54-E55),"")</f>
        <v/>
      </c>
      <c r="F56" s="3"/>
      <c r="G56" s="155" t="s">
        <v>82</v>
      </c>
      <c r="H56" s="155"/>
      <c r="I56" s="43"/>
      <c r="J56" s="109"/>
      <c r="K56" s="3"/>
      <c r="L56" s="88"/>
      <c r="M56" s="43"/>
    </row>
    <row r="57" spans="1:13" x14ac:dyDescent="0.25">
      <c r="B57" s="155" t="s">
        <v>79</v>
      </c>
      <c r="C57" s="155"/>
      <c r="D57" s="3"/>
      <c r="E57" s="68" t="str">
        <f>IF(E56="","",E56/E54)</f>
        <v/>
      </c>
      <c r="F57" s="3"/>
      <c r="G57" s="102"/>
      <c r="H57" s="102"/>
      <c r="I57" s="43"/>
      <c r="J57" s="100" t="s">
        <v>111</v>
      </c>
      <c r="K57" s="3"/>
      <c r="L57" s="88"/>
      <c r="M57" s="43"/>
    </row>
    <row r="58" spans="1:13" x14ac:dyDescent="0.25">
      <c r="B58" s="3"/>
      <c r="C58" s="3"/>
      <c r="D58" s="3"/>
      <c r="E58" s="3"/>
      <c r="F58" s="3"/>
      <c r="G58" s="155" t="s">
        <v>103</v>
      </c>
      <c r="H58" s="155"/>
      <c r="I58" s="43"/>
      <c r="J58" s="109"/>
      <c r="K58" s="3"/>
      <c r="L58" s="88"/>
      <c r="M58" s="43"/>
    </row>
    <row r="59" spans="1:13" x14ac:dyDescent="0.25">
      <c r="B59" s="3"/>
      <c r="C59" s="3"/>
      <c r="D59" s="3"/>
      <c r="E59" s="3"/>
      <c r="F59" s="3"/>
      <c r="G59" s="164" t="s">
        <v>104</v>
      </c>
      <c r="H59" s="165"/>
      <c r="I59" s="43"/>
      <c r="J59" s="109"/>
      <c r="K59" s="3"/>
      <c r="L59" s="88"/>
      <c r="M59" s="43"/>
    </row>
    <row r="60" spans="1:13" x14ac:dyDescent="0.25">
      <c r="B60" s="3"/>
      <c r="C60" s="3"/>
      <c r="D60" s="3"/>
      <c r="E60" s="3"/>
      <c r="F60" s="3"/>
      <c r="G60" s="151" t="s">
        <v>105</v>
      </c>
      <c r="H60" s="152"/>
      <c r="I60" s="43"/>
      <c r="J60" s="109"/>
      <c r="K60" s="3"/>
      <c r="L60" s="88"/>
      <c r="M60" s="43"/>
    </row>
    <row r="61" spans="1:13" x14ac:dyDescent="0.25">
      <c r="B61" s="3"/>
      <c r="C61" s="3"/>
      <c r="D61" s="3"/>
      <c r="E61" s="3"/>
      <c r="F61" s="3"/>
      <c r="G61" s="151" t="s">
        <v>106</v>
      </c>
      <c r="H61" s="152"/>
      <c r="I61" s="43"/>
      <c r="J61" s="108"/>
      <c r="K61" s="3"/>
      <c r="L61" s="88"/>
      <c r="M61" s="43"/>
    </row>
    <row r="62" spans="1:13" x14ac:dyDescent="0.25">
      <c r="B62" s="3"/>
      <c r="C62" s="3"/>
      <c r="D62" s="3"/>
      <c r="E62" s="3"/>
      <c r="F62" s="3"/>
      <c r="G62" s="151" t="s">
        <v>107</v>
      </c>
      <c r="H62" s="152"/>
      <c r="I62" s="43"/>
      <c r="J62" s="108"/>
      <c r="L62" s="46"/>
      <c r="M62" s="10"/>
    </row>
    <row r="63" spans="1:13" x14ac:dyDescent="0.25">
      <c r="B63" s="3"/>
      <c r="C63" s="3"/>
      <c r="D63" s="3"/>
      <c r="E63" s="3"/>
      <c r="F63" s="3"/>
      <c r="G63" s="151" t="s">
        <v>108</v>
      </c>
      <c r="H63" s="152"/>
      <c r="I63" s="43"/>
      <c r="J63" s="108"/>
      <c r="K63" s="3"/>
      <c r="L63" s="86"/>
      <c r="M63" s="26"/>
    </row>
    <row r="64" spans="1:13" s="12" customFormat="1" x14ac:dyDescent="0.25">
      <c r="A64" s="1"/>
      <c r="B64" s="3"/>
      <c r="C64" s="3"/>
      <c r="D64" s="3"/>
      <c r="E64" s="3"/>
      <c r="F64" s="3"/>
      <c r="G64" s="151" t="s">
        <v>80</v>
      </c>
      <c r="H64" s="152"/>
      <c r="I64" s="43"/>
      <c r="J64" s="107"/>
      <c r="K64" s="77"/>
      <c r="L64" s="88"/>
      <c r="M64" s="87"/>
    </row>
    <row r="65" spans="1:13" s="12" customFormat="1" x14ac:dyDescent="0.25">
      <c r="A65" s="1"/>
      <c r="B65" s="3"/>
      <c r="C65" s="3"/>
      <c r="D65" s="3"/>
      <c r="E65" s="3"/>
      <c r="F65" s="3"/>
      <c r="G65" s="151" t="s">
        <v>81</v>
      </c>
      <c r="H65" s="152"/>
      <c r="I65" s="43"/>
      <c r="J65" s="106"/>
      <c r="K65" s="77"/>
      <c r="L65" s="90"/>
      <c r="M65" s="91"/>
    </row>
    <row r="66" spans="1:13" x14ac:dyDescent="0.25">
      <c r="B66" s="3"/>
      <c r="C66" s="3"/>
      <c r="D66" s="3"/>
      <c r="E66" s="3"/>
      <c r="F66" s="3"/>
      <c r="K66" s="3"/>
      <c r="L66" s="88"/>
      <c r="M66" s="43"/>
    </row>
    <row r="67" spans="1:13" x14ac:dyDescent="0.25">
      <c r="B67" s="3"/>
      <c r="C67" s="3"/>
      <c r="D67" s="3"/>
      <c r="E67" s="3"/>
      <c r="F67" s="2"/>
      <c r="G67" s="151" t="s">
        <v>75</v>
      </c>
      <c r="H67" s="152"/>
      <c r="I67" s="43"/>
      <c r="J67" s="92"/>
      <c r="K67" s="3"/>
      <c r="L67" s="88"/>
      <c r="M67" s="43"/>
    </row>
    <row r="68" spans="1:13" x14ac:dyDescent="0.25">
      <c r="B68" s="3"/>
      <c r="C68" s="3"/>
      <c r="D68" s="3"/>
      <c r="E68" s="3"/>
      <c r="F68" s="3"/>
      <c r="G68" s="73"/>
      <c r="H68" s="73"/>
      <c r="I68" s="43"/>
      <c r="J68" s="43"/>
      <c r="K68" s="3"/>
      <c r="L68" s="88"/>
      <c r="M68" s="43"/>
    </row>
    <row r="69" spans="1:13" x14ac:dyDescent="0.25">
      <c r="B69" s="3"/>
      <c r="C69" s="3"/>
      <c r="D69" s="3"/>
      <c r="E69" s="3"/>
      <c r="F69" s="3"/>
      <c r="G69" s="156" t="s">
        <v>114</v>
      </c>
      <c r="H69" s="157"/>
      <c r="I69" s="43"/>
      <c r="J69" s="122" t="str">
        <f>IF(J54="","",IF(((J54*SUMPRODUCT(J58:J60,J61:J63)*J64*J65*52)/60)&lt;&gt;0,(J54*SUMPRODUCT(J58:J60,J61:J63)*J64*J65*52)/60,IF(J56="","",(J56/60)*J54)))</f>
        <v/>
      </c>
      <c r="K69" s="3"/>
      <c r="L69" s="88"/>
      <c r="M69" s="43"/>
    </row>
    <row r="70" spans="1:13" x14ac:dyDescent="0.25">
      <c r="F70" s="3"/>
      <c r="G70" s="166" t="s">
        <v>110</v>
      </c>
      <c r="H70" s="166"/>
      <c r="I70" s="11"/>
      <c r="J70" s="94" t="str">
        <f>IF(J67="","",IF(J69="","",J69*J67))</f>
        <v/>
      </c>
      <c r="K70" s="3"/>
      <c r="L70" s="88"/>
      <c r="M70" s="43"/>
    </row>
    <row r="71" spans="1:13" x14ac:dyDescent="0.25">
      <c r="B71" s="3"/>
      <c r="C71" s="3"/>
      <c r="D71" s="3"/>
      <c r="E71" s="3"/>
      <c r="F71" s="3"/>
      <c r="G71" s="76"/>
      <c r="H71" s="76"/>
      <c r="I71" s="3"/>
      <c r="J71" s="3"/>
      <c r="K71" s="3"/>
      <c r="L71" s="88"/>
      <c r="M71" s="43"/>
    </row>
    <row r="72" spans="1:13" x14ac:dyDescent="0.25">
      <c r="B72" s="3"/>
      <c r="C72" s="3"/>
      <c r="D72" s="3"/>
      <c r="E72" s="3"/>
      <c r="F72" s="3"/>
      <c r="G72" s="76"/>
      <c r="H72" s="76"/>
      <c r="I72" s="3"/>
      <c r="J72" s="3"/>
      <c r="K72" s="3"/>
      <c r="L72" s="88"/>
      <c r="M72" s="43"/>
    </row>
    <row r="73" spans="1:13" x14ac:dyDescent="0.25">
      <c r="B73" s="172" t="s">
        <v>40</v>
      </c>
      <c r="C73" s="172"/>
      <c r="D73" s="3"/>
      <c r="E73" s="59"/>
      <c r="F73" s="3"/>
      <c r="G73" s="153" t="s">
        <v>40</v>
      </c>
      <c r="H73" s="154"/>
      <c r="I73" s="43"/>
      <c r="J73" s="99" t="str">
        <f>IF(E73="","",E73)</f>
        <v/>
      </c>
      <c r="K73" s="3"/>
      <c r="L73" s="88"/>
      <c r="M73" s="43"/>
    </row>
    <row r="74" spans="1:13" x14ac:dyDescent="0.25">
      <c r="B74" s="155" t="s">
        <v>77</v>
      </c>
      <c r="C74" s="155"/>
      <c r="D74" s="3"/>
      <c r="E74" s="110"/>
      <c r="F74" s="3"/>
      <c r="G74" s="155" t="s">
        <v>116</v>
      </c>
      <c r="H74" s="155"/>
      <c r="I74" s="43"/>
      <c r="J74" s="105" t="str">
        <f>E76</f>
        <v/>
      </c>
      <c r="K74" s="3"/>
      <c r="L74" s="88"/>
      <c r="M74" s="43"/>
    </row>
    <row r="75" spans="1:13" x14ac:dyDescent="0.25">
      <c r="B75" s="155" t="s">
        <v>78</v>
      </c>
      <c r="C75" s="155"/>
      <c r="D75" s="3"/>
      <c r="E75" s="110"/>
      <c r="F75" s="3"/>
      <c r="G75" s="102"/>
      <c r="H75" s="102"/>
      <c r="I75" s="43"/>
      <c r="J75" s="98"/>
      <c r="K75" s="3"/>
      <c r="L75" s="88"/>
      <c r="M75" s="43"/>
    </row>
    <row r="76" spans="1:13" x14ac:dyDescent="0.25">
      <c r="B76" s="155" t="s">
        <v>115</v>
      </c>
      <c r="C76" s="155"/>
      <c r="D76" s="3"/>
      <c r="E76" s="105" t="str">
        <f>IF(COUNTA(E74:E75)=2,IF(E74-E75=0,"",E74-E75),"")</f>
        <v/>
      </c>
      <c r="F76" s="3"/>
      <c r="G76" s="155" t="s">
        <v>82</v>
      </c>
      <c r="H76" s="155"/>
      <c r="I76" s="43"/>
      <c r="J76" s="109"/>
      <c r="K76" s="3"/>
      <c r="L76" s="88"/>
      <c r="M76" s="43"/>
    </row>
    <row r="77" spans="1:13" x14ac:dyDescent="0.25">
      <c r="B77" s="155" t="s">
        <v>79</v>
      </c>
      <c r="C77" s="155"/>
      <c r="D77" s="3"/>
      <c r="E77" s="68" t="str">
        <f>IF(E76="","",E76/E74)</f>
        <v/>
      </c>
      <c r="F77" s="3"/>
      <c r="G77" s="102"/>
      <c r="H77" s="102"/>
      <c r="I77" s="43"/>
      <c r="J77" s="100" t="s">
        <v>111</v>
      </c>
      <c r="K77" s="3"/>
      <c r="L77" s="88"/>
      <c r="M77" s="43"/>
    </row>
    <row r="78" spans="1:13" x14ac:dyDescent="0.25">
      <c r="B78" s="3"/>
      <c r="C78" s="3"/>
      <c r="D78" s="3"/>
      <c r="E78" s="3"/>
      <c r="F78" s="3"/>
      <c r="G78" s="155" t="s">
        <v>103</v>
      </c>
      <c r="H78" s="155"/>
      <c r="I78" s="43"/>
      <c r="J78" s="109"/>
      <c r="K78" s="3"/>
      <c r="L78" s="88"/>
      <c r="M78" s="43"/>
    </row>
    <row r="79" spans="1:13" x14ac:dyDescent="0.25">
      <c r="B79" s="3"/>
      <c r="C79" s="3"/>
      <c r="D79" s="3"/>
      <c r="E79" s="3"/>
      <c r="F79" s="3"/>
      <c r="G79" s="164" t="s">
        <v>104</v>
      </c>
      <c r="H79" s="165"/>
      <c r="I79" s="43"/>
      <c r="J79" s="109"/>
      <c r="K79" s="3"/>
      <c r="L79" s="88"/>
      <c r="M79" s="43"/>
    </row>
    <row r="80" spans="1:13" x14ac:dyDescent="0.25">
      <c r="B80" s="3"/>
      <c r="C80" s="3"/>
      <c r="D80" s="3"/>
      <c r="E80" s="3"/>
      <c r="F80" s="3"/>
      <c r="G80" s="151" t="s">
        <v>105</v>
      </c>
      <c r="H80" s="152"/>
      <c r="I80" s="43"/>
      <c r="J80" s="109"/>
      <c r="K80" s="3"/>
      <c r="L80" s="88"/>
      <c r="M80" s="43"/>
    </row>
    <row r="81" spans="1:14" x14ac:dyDescent="0.25">
      <c r="B81" s="3"/>
      <c r="C81" s="3"/>
      <c r="D81" s="3"/>
      <c r="E81" s="3"/>
      <c r="F81" s="3"/>
      <c r="G81" s="151" t="s">
        <v>106</v>
      </c>
      <c r="H81" s="152"/>
      <c r="I81" s="43"/>
      <c r="J81" s="108"/>
      <c r="K81" s="3"/>
      <c r="L81" s="88"/>
      <c r="M81" s="43"/>
    </row>
    <row r="82" spans="1:14" x14ac:dyDescent="0.25">
      <c r="B82" s="3"/>
      <c r="C82" s="3"/>
      <c r="D82" s="3"/>
      <c r="E82" s="3"/>
      <c r="F82" s="3"/>
      <c r="G82" s="151" t="s">
        <v>107</v>
      </c>
      <c r="H82" s="152"/>
      <c r="I82" s="43"/>
      <c r="J82" s="108"/>
      <c r="L82" s="46"/>
      <c r="M82" s="10"/>
    </row>
    <row r="83" spans="1:14" x14ac:dyDescent="0.25">
      <c r="B83" s="3"/>
      <c r="C83" s="3"/>
      <c r="D83" s="3"/>
      <c r="E83" s="3"/>
      <c r="F83" s="3"/>
      <c r="G83" s="151" t="s">
        <v>108</v>
      </c>
      <c r="H83" s="152"/>
      <c r="I83" s="43"/>
      <c r="J83" s="108"/>
      <c r="K83" s="3"/>
      <c r="L83" s="46"/>
      <c r="M83" s="10"/>
    </row>
    <row r="84" spans="1:14" x14ac:dyDescent="0.25">
      <c r="B84" s="3"/>
      <c r="C84" s="3"/>
      <c r="D84" s="3"/>
      <c r="E84" s="3"/>
      <c r="F84" s="3"/>
      <c r="G84" s="151" t="s">
        <v>80</v>
      </c>
      <c r="H84" s="152"/>
      <c r="I84" s="43"/>
      <c r="J84" s="107"/>
      <c r="K84" s="3"/>
      <c r="L84" s="46"/>
      <c r="M84" s="10"/>
    </row>
    <row r="85" spans="1:14" x14ac:dyDescent="0.25">
      <c r="B85" s="3"/>
      <c r="C85" s="3"/>
      <c r="D85" s="3"/>
      <c r="E85" s="3"/>
      <c r="F85" s="3"/>
      <c r="G85" s="151" t="s">
        <v>81</v>
      </c>
      <c r="H85" s="152"/>
      <c r="I85" s="43"/>
      <c r="J85" s="106"/>
      <c r="K85" s="3"/>
      <c r="L85" s="46"/>
      <c r="M85" s="10"/>
    </row>
    <row r="86" spans="1:14" x14ac:dyDescent="0.25">
      <c r="B86" s="3"/>
      <c r="C86" s="3"/>
      <c r="D86" s="3"/>
      <c r="E86" s="3"/>
      <c r="F86" s="3"/>
      <c r="K86" s="3"/>
      <c r="L86" s="46"/>
      <c r="M86" s="10"/>
    </row>
    <row r="87" spans="1:14" x14ac:dyDescent="0.25">
      <c r="B87" s="3"/>
      <c r="C87" s="3"/>
      <c r="D87" s="3"/>
      <c r="E87" s="3"/>
      <c r="F87" s="2"/>
      <c r="G87" s="151" t="s">
        <v>75</v>
      </c>
      <c r="H87" s="152"/>
      <c r="I87" s="43"/>
      <c r="J87" s="92"/>
      <c r="K87" s="3"/>
      <c r="L87" s="46"/>
      <c r="M87" s="10"/>
    </row>
    <row r="88" spans="1:14" x14ac:dyDescent="0.25">
      <c r="B88" s="3"/>
      <c r="C88" s="3"/>
      <c r="D88" s="3"/>
      <c r="E88" s="3"/>
      <c r="F88" s="3"/>
      <c r="G88" s="73"/>
      <c r="H88" s="73"/>
      <c r="I88" s="43"/>
      <c r="J88" s="43"/>
      <c r="K88" s="3"/>
      <c r="L88" s="46"/>
      <c r="M88" s="10"/>
    </row>
    <row r="89" spans="1:14" x14ac:dyDescent="0.25">
      <c r="B89" s="3"/>
      <c r="C89" s="3"/>
      <c r="D89" s="3"/>
      <c r="E89" s="3"/>
      <c r="F89" s="3"/>
      <c r="G89" s="156" t="s">
        <v>114</v>
      </c>
      <c r="H89" s="157"/>
      <c r="I89" s="43"/>
      <c r="J89" s="122" t="str">
        <f>IF(J74="","",IF(((J74*SUMPRODUCT(J78:J80,J81:J83)*J84*J85*52)/60)&lt;&gt;0,(J74*SUMPRODUCT(J78:J80,J81:J83)*J84*J85*52)/60,IF(J76="","",(J76/60)*J74)))</f>
        <v/>
      </c>
      <c r="K89" s="3"/>
      <c r="L89" s="46"/>
      <c r="M89" s="10"/>
    </row>
    <row r="90" spans="1:14" ht="15" customHeight="1" x14ac:dyDescent="0.25">
      <c r="A90" s="12"/>
      <c r="F90" s="3"/>
      <c r="G90" s="166" t="s">
        <v>110</v>
      </c>
      <c r="H90" s="166"/>
      <c r="I90" s="11"/>
      <c r="J90" s="94" t="str">
        <f>IF(J87="","",IF(J89="","",J89*J87))</f>
        <v/>
      </c>
      <c r="L90" s="86"/>
      <c r="M90" s="26"/>
      <c r="N90" s="3"/>
    </row>
    <row r="91" spans="1:14" x14ac:dyDescent="0.25">
      <c r="B91" s="3"/>
      <c r="C91" s="3"/>
      <c r="D91" s="3"/>
      <c r="E91" s="3"/>
      <c r="G91" s="3"/>
      <c r="H91" s="3"/>
      <c r="I91" s="3"/>
      <c r="J91" s="3"/>
      <c r="L91" s="88"/>
      <c r="M91" s="87"/>
      <c r="N91" s="3"/>
    </row>
    <row r="92" spans="1:14" x14ac:dyDescent="0.25">
      <c r="B92" s="3"/>
      <c r="C92" s="3"/>
      <c r="D92" s="3"/>
      <c r="E92" s="3"/>
      <c r="G92" s="3"/>
      <c r="H92" s="3"/>
      <c r="I92" s="3"/>
      <c r="J92" s="3"/>
      <c r="L92" s="71"/>
      <c r="M92" s="3"/>
      <c r="N92" s="3"/>
    </row>
    <row r="93" spans="1:14" ht="45" customHeight="1" x14ac:dyDescent="0.25">
      <c r="B93" s="12"/>
      <c r="C93" s="12"/>
      <c r="D93" s="12"/>
      <c r="E93" s="12"/>
      <c r="G93" s="171" t="s">
        <v>36</v>
      </c>
      <c r="H93" s="171"/>
      <c r="I93" s="12"/>
      <c r="J93" s="65" t="str">
        <f>IF(SUM(J29,J49,J69,J89)=0,"",SUM(J29,J49,J69,J89))</f>
        <v/>
      </c>
      <c r="L93" s="168" t="str">
        <f>IF(SUM(J30,J50,J70,J90)=0,"",SUM(J30,J50,J70,J90))</f>
        <v/>
      </c>
      <c r="M93" s="169"/>
      <c r="N93" s="170"/>
    </row>
  </sheetData>
  <sheetProtection sheet="1" objects="1" scenarios="1" selectLockedCells="1"/>
  <mergeCells count="84">
    <mergeCell ref="C4:J4"/>
    <mergeCell ref="C6:J6"/>
    <mergeCell ref="B2:J2"/>
    <mergeCell ref="B36:C36"/>
    <mergeCell ref="B35:C35"/>
    <mergeCell ref="B34:C34"/>
    <mergeCell ref="B33:C33"/>
    <mergeCell ref="B17:C17"/>
    <mergeCell ref="B16:C16"/>
    <mergeCell ref="B15:C15"/>
    <mergeCell ref="B14:C14"/>
    <mergeCell ref="B13:C13"/>
    <mergeCell ref="G24:H24"/>
    <mergeCell ref="G23:H23"/>
    <mergeCell ref="G21:H21"/>
    <mergeCell ref="G20:H20"/>
    <mergeCell ref="G18:H18"/>
    <mergeCell ref="G14:H14"/>
    <mergeCell ref="G13:H13"/>
    <mergeCell ref="G19:H19"/>
    <mergeCell ref="B53:C53"/>
    <mergeCell ref="B37:C37"/>
    <mergeCell ref="B56:C56"/>
    <mergeCell ref="G41:H41"/>
    <mergeCell ref="G40:H40"/>
    <mergeCell ref="G39:H39"/>
    <mergeCell ref="G43:H43"/>
    <mergeCell ref="B55:C55"/>
    <mergeCell ref="G50:H50"/>
    <mergeCell ref="G45:H45"/>
    <mergeCell ref="B74:C74"/>
    <mergeCell ref="B73:C73"/>
    <mergeCell ref="G79:H79"/>
    <mergeCell ref="G80:H80"/>
    <mergeCell ref="B54:C54"/>
    <mergeCell ref="B57:C57"/>
    <mergeCell ref="B77:C77"/>
    <mergeCell ref="B76:C76"/>
    <mergeCell ref="B75:C75"/>
    <mergeCell ref="G70:H70"/>
    <mergeCell ref="L93:N93"/>
    <mergeCell ref="G90:H90"/>
    <mergeCell ref="G93:H93"/>
    <mergeCell ref="G84:H84"/>
    <mergeCell ref="G42:H42"/>
    <mergeCell ref="G44:H44"/>
    <mergeCell ref="G53:H53"/>
    <mergeCell ref="G54:H54"/>
    <mergeCell ref="G64:H64"/>
    <mergeCell ref="G81:H81"/>
    <mergeCell ref="B9:E10"/>
    <mergeCell ref="G9:J10"/>
    <mergeCell ref="G60:H60"/>
    <mergeCell ref="G61:H61"/>
    <mergeCell ref="G62:H62"/>
    <mergeCell ref="G56:H56"/>
    <mergeCell ref="G58:H58"/>
    <mergeCell ref="G59:H59"/>
    <mergeCell ref="G30:H30"/>
    <mergeCell ref="G29:H29"/>
    <mergeCell ref="G33:H33"/>
    <mergeCell ref="G31:H31"/>
    <mergeCell ref="G22:H22"/>
    <mergeCell ref="G25:H25"/>
    <mergeCell ref="G27:H27"/>
    <mergeCell ref="G38:H38"/>
    <mergeCell ref="G87:H87"/>
    <mergeCell ref="G89:H89"/>
    <mergeCell ref="G47:H47"/>
    <mergeCell ref="G49:H49"/>
    <mergeCell ref="G65:H65"/>
    <mergeCell ref="G67:H67"/>
    <mergeCell ref="G69:H69"/>
    <mergeCell ref="G74:H74"/>
    <mergeCell ref="G85:H85"/>
    <mergeCell ref="G78:H78"/>
    <mergeCell ref="G63:H63"/>
    <mergeCell ref="G83:H83"/>
    <mergeCell ref="G82:H82"/>
    <mergeCell ref="G73:H73"/>
    <mergeCell ref="G76:H76"/>
    <mergeCell ref="G16:H16"/>
    <mergeCell ref="G36:H36"/>
    <mergeCell ref="G34:H34"/>
  </mergeCells>
  <dataValidations count="9">
    <dataValidation type="textLength" operator="lessThanOrEqual" allowBlank="1" showInputMessage="1" showErrorMessage="1" errorTitle="Product Description" error="The process description entered is too long. Please rephrase the decription so it does not exceed 30 characters." sqref="E13 E33 E53 E73" xr:uid="{00000000-0002-0000-0100-000000000000}">
      <formula1>30</formula1>
    </dataValidation>
    <dataValidation type="custom" allowBlank="1" showInputMessage="1" showErrorMessage="1" errorTitle="Invalid Entry" error="This field is to be filled out if the data to fill the previous eight fields is not avaliable. It appears these fields are occupied. " sqref="J31" xr:uid="{00000000-0002-0000-0100-000001000000}">
      <formula1>IF(H28="",TRUE,FALSE)</formula1>
    </dataValidation>
    <dataValidation type="custom" allowBlank="1" showInputMessage="1" showErrorMessage="1" errorTitle="Invalid Entry" error="This field is to be filled out if the data to fill the previous eight fields is not avaliable. It appears these fields are occupied. " sqref="L44 L64" xr:uid="{00000000-0002-0000-0100-000002000000}">
      <formula1>IF(J44="",TRUE,FALSE)</formula1>
    </dataValidation>
    <dataValidation type="custom" allowBlank="1" showInputMessage="1" showErrorMessage="1" errorTitle="Invalid Entry" error="Fill out this box OR the following eight boxes. This error is displaying because at least one of the following eight boxes are populated." sqref="J16 J36 J56 J76" xr:uid="{00000000-0002-0000-0100-000003000000}">
      <formula1>COUNTA(J18:J25)=0</formula1>
    </dataValidation>
    <dataValidation type="custom" allowBlank="1" showInputMessage="1" showErrorMessage="1" errorTitle="Invalid Entry" error="Fill out these eight boxes OR the box above. This error is displaying because the box above is populated." sqref="J18:J25" xr:uid="{00000000-0002-0000-0100-000004000000}">
      <formula1>ISBLANK($J$16)</formula1>
    </dataValidation>
    <dataValidation type="custom" allowBlank="1" showInputMessage="1" showErrorMessage="1" errorTitle="Invalid Entry" error="This field is to be filled out if the data to fill the previous eight fields is not avaliable. It appears these fields are occupied. " sqref="L91" xr:uid="{00000000-0002-0000-0100-000005000000}">
      <formula1>IF(J84="",TRUE,FALSE)</formula1>
    </dataValidation>
    <dataValidation type="custom" allowBlank="1" showInputMessage="1" showErrorMessage="1" errorTitle="Invalid Entry" error="Fill out these eight boxes OR the box above. This error is displaying because the box above is populated." sqref="J38:J45" xr:uid="{00000000-0002-0000-0100-000006000000}">
      <formula1>ISBLANK($J$36)</formula1>
    </dataValidation>
    <dataValidation type="custom" allowBlank="1" showInputMessage="1" showErrorMessage="1" errorTitle="Invalid Entry" error="Fill out these eight boxes OR the box above. This error is displaying because the box above is populated." sqref="J58:J65" xr:uid="{00000000-0002-0000-0100-000007000000}">
      <formula1>ISBLANK($J$56)</formula1>
    </dataValidation>
    <dataValidation type="custom" allowBlank="1" showInputMessage="1" showErrorMessage="1" errorTitle="Invalid Entry" error="Fill out these eight boxes OR the box above. This error is displaying because the box above is populated." sqref="J78:J85" xr:uid="{00000000-0002-0000-0100-000008000000}">
      <formula1>ISBLANK($J$76)</formula1>
    </dataValidation>
  </dataValidations>
  <pageMargins left="0.15748031496062992" right="0.16" top="0.47244094488188981" bottom="0.27559055118110237" header="0.15748031496062992" footer="0.15748031496062992"/>
  <pageSetup scale="75" orientation="landscape" horizontalDpi="300" verticalDpi="300" r:id="rId1"/>
  <headerFooter>
    <oddFooter>&amp;CCurrent Date: &amp;D&amp;R&amp;"-,Italic"Last Updated: May 14, 2010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O58"/>
  <sheetViews>
    <sheetView workbookViewId="0">
      <selection activeCell="I15" sqref="I15:I16"/>
    </sheetView>
  </sheetViews>
  <sheetFormatPr defaultRowHeight="15" x14ac:dyDescent="0.25"/>
  <cols>
    <col min="1" max="1" width="3.7109375" style="1" customWidth="1"/>
    <col min="2" max="2" width="17.28515625" style="1" bestFit="1" customWidth="1"/>
    <col min="3" max="3" width="14.28515625" style="1" customWidth="1"/>
    <col min="4" max="4" width="2" style="1" customWidth="1"/>
    <col min="5" max="5" width="35.7109375" style="1" customWidth="1"/>
    <col min="6" max="6" width="6.5703125" style="1" customWidth="1"/>
    <col min="7" max="7" width="48.42578125" style="1" bestFit="1" customWidth="1"/>
    <col min="8" max="8" width="2" style="1" customWidth="1"/>
    <col min="9" max="9" width="35.7109375" style="1" customWidth="1"/>
    <col min="10" max="10" width="6.5703125" style="1" customWidth="1"/>
    <col min="11" max="11" width="50" style="1" customWidth="1"/>
    <col min="12" max="13" width="9.7109375" style="1" customWidth="1"/>
    <col min="14" max="16384" width="9.140625" style="1"/>
  </cols>
  <sheetData>
    <row r="1" spans="1:15" x14ac:dyDescent="0.25">
      <c r="F1" s="10"/>
      <c r="H1" s="2"/>
      <c r="I1" s="2"/>
    </row>
    <row r="2" spans="1:15" ht="36" x14ac:dyDescent="0.55000000000000004">
      <c r="B2" s="147" t="str">
        <f ca="1">MID(CELL("filename",A1),FIND("]",CELL("filename",A1))+1,50)</f>
        <v>Bed Days Saved</v>
      </c>
      <c r="C2" s="147"/>
      <c r="D2" s="147"/>
      <c r="E2" s="147"/>
      <c r="F2" s="147"/>
      <c r="G2" s="147"/>
      <c r="H2" s="147"/>
      <c r="I2" s="147"/>
    </row>
    <row r="4" spans="1:15" x14ac:dyDescent="0.25">
      <c r="B4" s="15" t="s">
        <v>12</v>
      </c>
      <c r="C4" s="177" t="str">
        <f>IF(Summary!D4="","",Summary!D4)</f>
        <v/>
      </c>
      <c r="D4" s="177"/>
      <c r="E4" s="177"/>
      <c r="F4" s="177"/>
      <c r="G4" s="177"/>
      <c r="H4" s="177"/>
      <c r="I4" s="177"/>
      <c r="J4" s="176"/>
    </row>
    <row r="5" spans="1:15" x14ac:dyDescent="0.25">
      <c r="C5" s="39"/>
      <c r="D5" s="39"/>
      <c r="E5" s="39"/>
      <c r="J5" s="176"/>
    </row>
    <row r="6" spans="1:15" x14ac:dyDescent="0.25">
      <c r="B6" s="15" t="s">
        <v>0</v>
      </c>
      <c r="C6" s="177" t="str">
        <f>IF(Summary!D7="","",Summary!D7)</f>
        <v/>
      </c>
      <c r="D6" s="177"/>
      <c r="E6" s="177"/>
      <c r="F6" s="177"/>
      <c r="G6" s="177"/>
      <c r="H6" s="177"/>
      <c r="I6" s="177"/>
      <c r="J6" s="176"/>
    </row>
    <row r="7" spans="1:15" x14ac:dyDescent="0.25">
      <c r="J7" s="176"/>
    </row>
    <row r="8" spans="1:15" ht="15.75" thickBot="1" x14ac:dyDescent="0.3"/>
    <row r="9" spans="1:15" ht="15" customHeight="1" x14ac:dyDescent="0.25">
      <c r="B9" s="158" t="s">
        <v>2</v>
      </c>
      <c r="C9" s="159"/>
      <c r="D9" s="159"/>
      <c r="E9" s="160"/>
      <c r="G9" s="158" t="s">
        <v>1</v>
      </c>
      <c r="H9" s="159"/>
      <c r="I9" s="160"/>
    </row>
    <row r="10" spans="1:15" ht="15.75" customHeight="1" thickBot="1" x14ac:dyDescent="0.3">
      <c r="A10" s="10"/>
      <c r="B10" s="161"/>
      <c r="C10" s="162"/>
      <c r="D10" s="162"/>
      <c r="E10" s="163"/>
      <c r="G10" s="161"/>
      <c r="H10" s="162"/>
      <c r="I10" s="163"/>
    </row>
    <row r="11" spans="1:15" x14ac:dyDescent="0.25">
      <c r="A11" s="10"/>
      <c r="B11" s="3"/>
      <c r="C11" s="3"/>
      <c r="D11" s="3"/>
      <c r="E11" s="3"/>
      <c r="F11" s="3"/>
      <c r="G11" s="3"/>
      <c r="H11" s="3"/>
      <c r="I11" s="3"/>
      <c r="J11" s="3"/>
    </row>
    <row r="12" spans="1:15" ht="15.75" thickBot="1" x14ac:dyDescent="0.3">
      <c r="A12" s="10"/>
      <c r="B12" s="3"/>
      <c r="C12" s="3"/>
      <c r="D12" s="3"/>
      <c r="E12" s="3"/>
      <c r="F12" s="43"/>
      <c r="G12" s="3"/>
      <c r="H12" s="3"/>
      <c r="I12" s="3"/>
      <c r="J12" s="3"/>
    </row>
    <row r="13" spans="1:15" ht="15" customHeight="1" thickBot="1" x14ac:dyDescent="0.3">
      <c r="A13" s="10"/>
      <c r="B13" s="172" t="s">
        <v>37</v>
      </c>
      <c r="C13" s="172"/>
      <c r="D13" s="43"/>
      <c r="E13" s="59"/>
      <c r="F13" s="43"/>
      <c r="G13" s="66" t="str">
        <f>B13</f>
        <v>Process 1</v>
      </c>
      <c r="H13" s="43"/>
      <c r="I13" s="58" t="str">
        <f>IF(E13="","",E13)</f>
        <v/>
      </c>
      <c r="J13" s="43"/>
      <c r="K13" s="42" t="s">
        <v>70</v>
      </c>
    </row>
    <row r="14" spans="1:15" ht="15" customHeight="1" x14ac:dyDescent="0.25">
      <c r="A14" s="11"/>
      <c r="B14" s="155" t="s">
        <v>83</v>
      </c>
      <c r="C14" s="155"/>
      <c r="D14" s="43"/>
      <c r="E14" s="112"/>
      <c r="F14" s="43"/>
      <c r="G14" s="67" t="s">
        <v>17</v>
      </c>
      <c r="H14" s="43"/>
      <c r="I14" s="111" t="str">
        <f>E16</f>
        <v/>
      </c>
      <c r="J14" s="43"/>
      <c r="K14" s="83" t="str">
        <f>IF(SUM(I17,I25,I33,I41)=0,"",SUM(I17,I25,I33,I41))</f>
        <v/>
      </c>
    </row>
    <row r="15" spans="1:15" ht="15" customHeight="1" thickBot="1" x14ac:dyDescent="0.3">
      <c r="A15" s="11"/>
      <c r="B15" s="155" t="s">
        <v>84</v>
      </c>
      <c r="C15" s="155"/>
      <c r="D15" s="43"/>
      <c r="E15" s="112"/>
      <c r="F15" s="43"/>
      <c r="G15" s="67" t="s">
        <v>19</v>
      </c>
      <c r="H15" s="43"/>
      <c r="I15" s="113"/>
      <c r="J15" s="43"/>
      <c r="K15" s="38" t="s">
        <v>71</v>
      </c>
      <c r="N15" s="11"/>
      <c r="O15" s="11"/>
    </row>
    <row r="16" spans="1:15" ht="15" customHeight="1" thickBot="1" x14ac:dyDescent="0.3">
      <c r="A16" s="11"/>
      <c r="B16" s="155" t="s">
        <v>85</v>
      </c>
      <c r="C16" s="155"/>
      <c r="D16" s="43"/>
      <c r="E16" s="111" t="str">
        <f>IF(COUNTA(E14:E15)=2,IF(E14-E15=0,"",E14-E15),"")</f>
        <v/>
      </c>
      <c r="F16" s="43"/>
      <c r="G16" s="67" t="s">
        <v>18</v>
      </c>
      <c r="H16" s="43"/>
      <c r="I16" s="95"/>
      <c r="J16" s="43"/>
      <c r="K16" s="42" t="s">
        <v>71</v>
      </c>
      <c r="N16" s="63"/>
      <c r="O16" s="63"/>
    </row>
    <row r="17" spans="1:11" ht="15" customHeight="1" x14ac:dyDescent="0.25">
      <c r="A17" s="11"/>
      <c r="B17" s="155" t="s">
        <v>86</v>
      </c>
      <c r="C17" s="155"/>
      <c r="D17" s="43"/>
      <c r="E17" s="68" t="str">
        <f>IF(E16="","",E16/E14)</f>
        <v/>
      </c>
      <c r="F17" s="43"/>
      <c r="G17" s="67" t="s">
        <v>20</v>
      </c>
      <c r="H17" s="43"/>
      <c r="I17" s="114" t="str">
        <f>IF(ISERROR(IF(I15="","",I14*I15)),"",IF(I15="","",I14*I15))</f>
        <v/>
      </c>
      <c r="J17" s="43"/>
      <c r="K17" s="85" t="str">
        <f>IF(SUM(I19,I27,I35,I43)=0,"",SUM(I19,I27,I35,I43))</f>
        <v/>
      </c>
    </row>
    <row r="18" spans="1:11" ht="15" customHeight="1" thickBot="1" x14ac:dyDescent="0.3">
      <c r="A18" s="11"/>
      <c r="B18" s="69"/>
      <c r="C18" s="69"/>
      <c r="D18" s="43"/>
      <c r="E18" s="70"/>
      <c r="F18" s="43"/>
      <c r="G18" s="67" t="s">
        <v>117</v>
      </c>
      <c r="H18" s="43"/>
      <c r="I18" s="115" t="str">
        <f>IF(ISERROR(IF(I15="","",I15*E17)),"",IF(I15="","",I15*E17))</f>
        <v/>
      </c>
      <c r="J18" s="43"/>
    </row>
    <row r="19" spans="1:11" ht="15" customHeight="1" thickBot="1" x14ac:dyDescent="0.3">
      <c r="A19" s="11"/>
      <c r="B19" s="43"/>
      <c r="C19" s="43"/>
      <c r="D19" s="43"/>
      <c r="E19" s="43"/>
      <c r="F19" s="43"/>
      <c r="G19" s="67" t="s">
        <v>21</v>
      </c>
      <c r="H19" s="43"/>
      <c r="I19" s="94" t="str">
        <f>IF(ISERROR(IF(COUNTA(I16:I17)=2,I17*I16,"")),"",IF(COUNTA(I16:I17)=2,I17*I16,""))</f>
        <v/>
      </c>
      <c r="J19" s="43"/>
      <c r="K19" s="42" t="s">
        <v>73</v>
      </c>
    </row>
    <row r="20" spans="1:11" ht="15" customHeight="1" x14ac:dyDescent="0.25">
      <c r="A20" s="11"/>
      <c r="B20" s="43"/>
      <c r="C20" s="43"/>
      <c r="D20" s="43"/>
      <c r="E20" s="43"/>
      <c r="F20" s="43"/>
      <c r="G20" s="43"/>
      <c r="H20" s="43"/>
      <c r="I20" s="43"/>
      <c r="J20" s="43"/>
      <c r="K20" s="84" t="str">
        <f>IF(SUM(I18,I26,I34,I42)=0,"",SUM(I18,I26,I34,I42))</f>
        <v/>
      </c>
    </row>
    <row r="21" spans="1:11" ht="15" customHeight="1" x14ac:dyDescent="0.25">
      <c r="A21" s="11"/>
      <c r="B21" s="172" t="s">
        <v>38</v>
      </c>
      <c r="C21" s="172"/>
      <c r="D21" s="43"/>
      <c r="E21" s="59"/>
      <c r="F21" s="43"/>
      <c r="G21" s="66" t="str">
        <f>B21</f>
        <v>Process 2</v>
      </c>
      <c r="H21" s="43"/>
      <c r="I21" s="58" t="str">
        <f>IF(E21="","",E21)</f>
        <v/>
      </c>
      <c r="J21" s="43"/>
    </row>
    <row r="22" spans="1:11" ht="15" customHeight="1" x14ac:dyDescent="0.25">
      <c r="A22" s="11"/>
      <c r="B22" s="155" t="s">
        <v>83</v>
      </c>
      <c r="C22" s="155"/>
      <c r="D22" s="43"/>
      <c r="E22" s="112"/>
      <c r="F22" s="43"/>
      <c r="G22" s="67" t="s">
        <v>17</v>
      </c>
      <c r="H22" s="43"/>
      <c r="I22" s="111" t="str">
        <f>E24</f>
        <v/>
      </c>
      <c r="J22" s="43"/>
    </row>
    <row r="23" spans="1:11" ht="15" customHeight="1" x14ac:dyDescent="0.25">
      <c r="A23" s="11"/>
      <c r="B23" s="155" t="s">
        <v>84</v>
      </c>
      <c r="C23" s="155"/>
      <c r="D23" s="43"/>
      <c r="E23" s="112"/>
      <c r="F23" s="43"/>
      <c r="G23" s="67" t="s">
        <v>19</v>
      </c>
      <c r="H23" s="43"/>
      <c r="I23" s="113"/>
      <c r="J23" s="43"/>
    </row>
    <row r="24" spans="1:11" ht="15" customHeight="1" x14ac:dyDescent="0.25">
      <c r="A24" s="11"/>
      <c r="B24" s="155" t="s">
        <v>85</v>
      </c>
      <c r="C24" s="155"/>
      <c r="D24" s="43"/>
      <c r="E24" s="111" t="str">
        <f>IF(COUNTA(E22:E23)=2,IF(E22-E23=0,"",E22-E23),"")</f>
        <v/>
      </c>
      <c r="F24" s="43"/>
      <c r="G24" s="67" t="s">
        <v>18</v>
      </c>
      <c r="H24" s="43"/>
      <c r="I24" s="95"/>
      <c r="J24" s="43"/>
    </row>
    <row r="25" spans="1:11" ht="15" customHeight="1" x14ac:dyDescent="0.25">
      <c r="A25" s="11"/>
      <c r="B25" s="155" t="s">
        <v>86</v>
      </c>
      <c r="C25" s="155"/>
      <c r="D25" s="43"/>
      <c r="E25" s="68" t="str">
        <f>IF(E24="","",E24/E22)</f>
        <v/>
      </c>
      <c r="F25" s="43"/>
      <c r="G25" s="67" t="s">
        <v>20</v>
      </c>
      <c r="H25" s="43"/>
      <c r="I25" s="114" t="str">
        <f>IF(ISERROR(IF(I23="","",I22*I23)),"",IF(I23="","",I22*I23))</f>
        <v/>
      </c>
      <c r="J25" s="43"/>
    </row>
    <row r="26" spans="1:11" ht="15" customHeight="1" x14ac:dyDescent="0.25">
      <c r="A26" s="11"/>
      <c r="B26" s="102"/>
      <c r="C26" s="102"/>
      <c r="D26" s="43"/>
      <c r="E26" s="70"/>
      <c r="F26" s="43"/>
      <c r="G26" s="67" t="s">
        <v>117</v>
      </c>
      <c r="H26" s="43"/>
      <c r="I26" s="115" t="str">
        <f>IF(ISERROR(IF(I23="","",I23*E25)),"",IF(I23="","",I23*E25))</f>
        <v/>
      </c>
      <c r="J26" s="43"/>
    </row>
    <row r="27" spans="1:11" ht="15" customHeight="1" x14ac:dyDescent="0.25">
      <c r="A27" s="11"/>
      <c r="B27" s="43"/>
      <c r="C27" s="43"/>
      <c r="D27" s="43"/>
      <c r="E27" s="43"/>
      <c r="F27" s="43"/>
      <c r="G27" s="67" t="s">
        <v>21</v>
      </c>
      <c r="H27" s="43"/>
      <c r="I27" s="94" t="str">
        <f>IF(ISERROR(IF(COUNTA(I24:I25)=2,I25*I24,"")),"",IF(COUNTA(I24:I25)=2,I25*I24,""))</f>
        <v/>
      </c>
      <c r="J27" s="43"/>
    </row>
    <row r="28" spans="1:11" ht="15" customHeight="1" x14ac:dyDescent="0.25">
      <c r="A28" s="11"/>
      <c r="B28" s="43"/>
      <c r="C28" s="43"/>
      <c r="D28" s="43"/>
      <c r="E28" s="43"/>
      <c r="F28" s="43"/>
      <c r="G28" s="43"/>
      <c r="H28" s="43"/>
      <c r="I28" s="43"/>
      <c r="J28" s="43"/>
    </row>
    <row r="29" spans="1:11" ht="15" customHeight="1" x14ac:dyDescent="0.25">
      <c r="A29" s="11"/>
      <c r="B29" s="172" t="s">
        <v>39</v>
      </c>
      <c r="C29" s="172"/>
      <c r="D29" s="43"/>
      <c r="E29" s="59"/>
      <c r="F29" s="43"/>
      <c r="G29" s="66" t="str">
        <f>B29</f>
        <v>Process 3</v>
      </c>
      <c r="H29" s="43"/>
      <c r="I29" s="58" t="str">
        <f>IF(E29="","",E29)</f>
        <v/>
      </c>
      <c r="J29" s="43"/>
    </row>
    <row r="30" spans="1:11" ht="15" customHeight="1" x14ac:dyDescent="0.35">
      <c r="A30" s="11"/>
      <c r="B30" s="155" t="s">
        <v>83</v>
      </c>
      <c r="C30" s="155"/>
      <c r="D30" s="43"/>
      <c r="E30" s="112"/>
      <c r="F30" s="43"/>
      <c r="G30" s="67" t="s">
        <v>17</v>
      </c>
      <c r="H30" s="43"/>
      <c r="I30" s="111" t="str">
        <f>E32</f>
        <v/>
      </c>
      <c r="J30" s="44"/>
    </row>
    <row r="31" spans="1:11" ht="15" customHeight="1" x14ac:dyDescent="0.25">
      <c r="A31" s="10"/>
      <c r="B31" s="155" t="s">
        <v>84</v>
      </c>
      <c r="C31" s="155"/>
      <c r="D31" s="43"/>
      <c r="E31" s="112"/>
      <c r="F31" s="43"/>
      <c r="G31" s="67" t="s">
        <v>19</v>
      </c>
      <c r="H31" s="43"/>
      <c r="I31" s="113"/>
      <c r="J31" s="43"/>
    </row>
    <row r="32" spans="1:11" ht="15" customHeight="1" x14ac:dyDescent="0.25">
      <c r="A32" s="10"/>
      <c r="B32" s="155" t="s">
        <v>85</v>
      </c>
      <c r="C32" s="155"/>
      <c r="D32" s="43"/>
      <c r="E32" s="111" t="str">
        <f>IF(COUNTA(E30:E31)=2,IF(E30-E31=0,"",E30-E31),"")</f>
        <v/>
      </c>
      <c r="F32" s="43"/>
      <c r="G32" s="67" t="s">
        <v>18</v>
      </c>
      <c r="H32" s="43"/>
      <c r="I32" s="95"/>
      <c r="J32" s="43"/>
    </row>
    <row r="33" spans="1:10" ht="15" customHeight="1" x14ac:dyDescent="0.25">
      <c r="A33" s="10"/>
      <c r="B33" s="155" t="s">
        <v>86</v>
      </c>
      <c r="C33" s="155"/>
      <c r="D33" s="43"/>
      <c r="E33" s="68" t="str">
        <f>IF(E32="","",E32/E30)</f>
        <v/>
      </c>
      <c r="F33" s="43"/>
      <c r="G33" s="67" t="s">
        <v>20</v>
      </c>
      <c r="H33" s="43"/>
      <c r="I33" s="114" t="str">
        <f>IF(ISERROR(IF(I31="","",I30*I31)),"",IF(I31="","",I30*I31))</f>
        <v/>
      </c>
      <c r="J33" s="43"/>
    </row>
    <row r="34" spans="1:10" ht="15" customHeight="1" x14ac:dyDescent="0.25">
      <c r="A34" s="10"/>
      <c r="B34" s="102"/>
      <c r="C34" s="102"/>
      <c r="D34" s="43"/>
      <c r="E34" s="70"/>
      <c r="F34" s="43"/>
      <c r="G34" s="67" t="s">
        <v>117</v>
      </c>
      <c r="H34" s="43"/>
      <c r="I34" s="115" t="str">
        <f>IF(ISERROR(IF(I31="","",I31*E33)),"",IF(I31="","",I31*E33))</f>
        <v/>
      </c>
      <c r="J34" s="43"/>
    </row>
    <row r="35" spans="1:10" ht="15" customHeight="1" x14ac:dyDescent="0.25">
      <c r="A35" s="10"/>
      <c r="B35" s="43"/>
      <c r="C35" s="43"/>
      <c r="D35" s="43"/>
      <c r="E35" s="43"/>
      <c r="F35" s="43"/>
      <c r="G35" s="67" t="s">
        <v>21</v>
      </c>
      <c r="H35" s="43"/>
      <c r="I35" s="94" t="str">
        <f>IF(ISERROR(IF(COUNTA(I32:I33)=2,I33*I32,"")),"",IF(COUNTA(I32:I33)=2,I33*I32,""))</f>
        <v/>
      </c>
      <c r="J35" s="43"/>
    </row>
    <row r="36" spans="1:10" ht="15" customHeight="1" x14ac:dyDescent="0.25">
      <c r="A36" s="10"/>
      <c r="B36" s="43"/>
      <c r="C36" s="43"/>
      <c r="D36" s="43"/>
      <c r="E36" s="43"/>
      <c r="F36" s="43"/>
      <c r="G36" s="43"/>
      <c r="H36" s="43"/>
      <c r="I36" s="43"/>
      <c r="J36" s="43"/>
    </row>
    <row r="37" spans="1:10" ht="15" customHeight="1" x14ac:dyDescent="0.25">
      <c r="A37" s="11"/>
      <c r="B37" s="172" t="s">
        <v>40</v>
      </c>
      <c r="C37" s="172"/>
      <c r="D37" s="43"/>
      <c r="E37" s="59"/>
      <c r="F37" s="43"/>
      <c r="G37" s="66" t="str">
        <f>B37</f>
        <v>Process 4</v>
      </c>
      <c r="H37" s="43"/>
      <c r="I37" s="58" t="str">
        <f>IF(E37="","",E37)</f>
        <v/>
      </c>
      <c r="J37" s="43"/>
    </row>
    <row r="38" spans="1:10" ht="15" customHeight="1" x14ac:dyDescent="0.25">
      <c r="A38" s="11"/>
      <c r="B38" s="155" t="s">
        <v>83</v>
      </c>
      <c r="C38" s="155"/>
      <c r="D38" s="43"/>
      <c r="E38" s="112"/>
      <c r="F38" s="43"/>
      <c r="G38" s="67" t="s">
        <v>17</v>
      </c>
      <c r="H38" s="43"/>
      <c r="I38" s="111" t="str">
        <f>E40</f>
        <v/>
      </c>
      <c r="J38" s="43"/>
    </row>
    <row r="39" spans="1:10" ht="15" customHeight="1" x14ac:dyDescent="0.35">
      <c r="A39" s="11"/>
      <c r="B39" s="155" t="s">
        <v>84</v>
      </c>
      <c r="C39" s="155"/>
      <c r="D39" s="43"/>
      <c r="E39" s="112"/>
      <c r="F39" s="43"/>
      <c r="G39" s="67" t="s">
        <v>19</v>
      </c>
      <c r="H39" s="43"/>
      <c r="I39" s="113"/>
      <c r="J39" s="44"/>
    </row>
    <row r="40" spans="1:10" ht="15" customHeight="1" x14ac:dyDescent="0.25">
      <c r="A40" s="10"/>
      <c r="B40" s="155" t="s">
        <v>85</v>
      </c>
      <c r="C40" s="155"/>
      <c r="D40" s="43"/>
      <c r="E40" s="111" t="str">
        <f>IF(COUNTA(E38:E39)=2,IF(E38-E39=0,"",E38-E39),"")</f>
        <v/>
      </c>
      <c r="F40" s="43"/>
      <c r="G40" s="67" t="s">
        <v>18</v>
      </c>
      <c r="H40" s="43"/>
      <c r="I40" s="95"/>
      <c r="J40" s="43"/>
    </row>
    <row r="41" spans="1:10" ht="15" customHeight="1" x14ac:dyDescent="0.25">
      <c r="A41" s="10"/>
      <c r="B41" s="155" t="s">
        <v>86</v>
      </c>
      <c r="C41" s="155"/>
      <c r="D41" s="43"/>
      <c r="E41" s="68" t="str">
        <f>IF(E40="","",E40/E38)</f>
        <v/>
      </c>
      <c r="F41" s="43"/>
      <c r="G41" s="67" t="s">
        <v>20</v>
      </c>
      <c r="H41" s="43"/>
      <c r="I41" s="114" t="str">
        <f>IF(ISERROR(IF(I39="","",I38*I39)),"",IF(I39="","",I38*I39))</f>
        <v/>
      </c>
      <c r="J41" s="43"/>
    </row>
    <row r="42" spans="1:10" ht="15" customHeight="1" x14ac:dyDescent="0.25">
      <c r="A42" s="10"/>
      <c r="B42" s="102"/>
      <c r="C42" s="102"/>
      <c r="D42" s="43"/>
      <c r="E42" s="70"/>
      <c r="F42" s="43"/>
      <c r="G42" s="67" t="s">
        <v>117</v>
      </c>
      <c r="H42" s="43"/>
      <c r="I42" s="115" t="str">
        <f>IF(ISERROR(IF(I39="","",I39*E41)),"",IF(I39="","",I39*E41))</f>
        <v/>
      </c>
      <c r="J42" s="43"/>
    </row>
    <row r="43" spans="1:10" ht="15" customHeight="1" x14ac:dyDescent="0.25">
      <c r="A43" s="10"/>
      <c r="B43" s="43"/>
      <c r="C43" s="43"/>
      <c r="D43" s="43"/>
      <c r="E43" s="43"/>
      <c r="F43" s="43"/>
      <c r="G43" s="67" t="s">
        <v>21</v>
      </c>
      <c r="H43" s="43"/>
      <c r="I43" s="94" t="str">
        <f>IF(ISERROR(IF(COUNTA(I40:I41)=2,I41*I40,"")),"",IF(COUNTA(I40:I41)=2,I41*I40,""))</f>
        <v/>
      </c>
      <c r="J43" s="43"/>
    </row>
    <row r="44" spans="1:10" x14ac:dyDescent="0.25">
      <c r="B44" s="10"/>
      <c r="C44" s="10"/>
      <c r="D44" s="10"/>
      <c r="E44" s="10"/>
      <c r="F44" s="11"/>
      <c r="G44" s="17"/>
      <c r="H44" s="11"/>
      <c r="I44" s="18"/>
    </row>
    <row r="47" spans="1:10" s="12" customFormat="1" x14ac:dyDescent="0.25">
      <c r="B47" s="1"/>
      <c r="C47" s="1"/>
      <c r="D47" s="1"/>
      <c r="E47" s="1"/>
      <c r="F47" s="1"/>
      <c r="G47" s="1"/>
      <c r="H47" s="1"/>
      <c r="I47" s="1"/>
    </row>
    <row r="48" spans="1:10" s="12" customFormat="1" x14ac:dyDescent="0.25">
      <c r="B48" s="1"/>
      <c r="C48" s="1"/>
      <c r="D48" s="1"/>
      <c r="E48" s="1"/>
      <c r="F48" s="1"/>
      <c r="G48" s="1"/>
      <c r="H48" s="1"/>
      <c r="I48" s="1"/>
    </row>
    <row r="58" spans="10:10" x14ac:dyDescent="0.25">
      <c r="J58" s="19" t="str">
        <f>I41</f>
        <v/>
      </c>
    </row>
  </sheetData>
  <sheetProtection sheet="1" objects="1" scenarios="1" selectLockedCells="1"/>
  <mergeCells count="26">
    <mergeCell ref="J4:J7"/>
    <mergeCell ref="B9:E10"/>
    <mergeCell ref="G9:I10"/>
    <mergeCell ref="C4:I4"/>
    <mergeCell ref="C6:I6"/>
    <mergeCell ref="B2:I2"/>
    <mergeCell ref="B41:C41"/>
    <mergeCell ref="B40:C40"/>
    <mergeCell ref="B39:C39"/>
    <mergeCell ref="B38:C38"/>
    <mergeCell ref="B37:C37"/>
    <mergeCell ref="B13:C13"/>
    <mergeCell ref="B14:C14"/>
    <mergeCell ref="B15:C15"/>
    <mergeCell ref="B16:C16"/>
    <mergeCell ref="B31:C31"/>
    <mergeCell ref="B30:C30"/>
    <mergeCell ref="B29:C29"/>
    <mergeCell ref="B32:C32"/>
    <mergeCell ref="B33:C33"/>
    <mergeCell ref="B17:C17"/>
    <mergeCell ref="B25:C25"/>
    <mergeCell ref="B24:C24"/>
    <mergeCell ref="B23:C23"/>
    <mergeCell ref="B22:C22"/>
    <mergeCell ref="B21:C21"/>
  </mergeCells>
  <conditionalFormatting sqref="J19 J37">
    <cfRule type="cellIs" dxfId="1" priority="2" operator="equal">
      <formula>"Cannot include both"</formula>
    </cfRule>
  </conditionalFormatting>
  <conditionalFormatting sqref="J25:J26">
    <cfRule type="cellIs" dxfId="0" priority="1" operator="equal">
      <formula>"Cannot include both"</formula>
    </cfRule>
  </conditionalFormatting>
  <dataValidations count="1">
    <dataValidation type="textLength" operator="lessThanOrEqual" allowBlank="1" showInputMessage="1" showErrorMessage="1" errorTitle="Process Description" error="The process description entered is too long. Please rephrase the decription so it does not exceed 30 characters." sqref="E13 E21 E29 E37" xr:uid="{00000000-0002-0000-0200-000000000000}">
      <formula1>30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K82"/>
  <sheetViews>
    <sheetView workbookViewId="0">
      <selection activeCell="I16" sqref="I16:I18"/>
    </sheetView>
  </sheetViews>
  <sheetFormatPr defaultRowHeight="15" x14ac:dyDescent="0.25"/>
  <cols>
    <col min="1" max="1" width="3.7109375" style="1" customWidth="1"/>
    <col min="2" max="2" width="17.28515625" style="1" bestFit="1" customWidth="1"/>
    <col min="3" max="3" width="6.7109375" style="1" customWidth="1"/>
    <col min="4" max="4" width="2" style="1" customWidth="1"/>
    <col min="5" max="5" width="35.7109375" style="1" customWidth="1"/>
    <col min="6" max="6" width="6.42578125" style="1" customWidth="1"/>
    <col min="7" max="7" width="21.42578125" style="1" customWidth="1"/>
    <col min="8" max="8" width="2" style="1" customWidth="1"/>
    <col min="9" max="9" width="35.7109375" style="1" customWidth="1"/>
    <col min="10" max="10" width="9.7109375" style="1" customWidth="1"/>
    <col min="11" max="11" width="42.85546875" style="1" customWidth="1"/>
    <col min="12" max="16384" width="9.140625" style="1"/>
  </cols>
  <sheetData>
    <row r="1" spans="2:11" x14ac:dyDescent="0.25">
      <c r="F1" s="10"/>
      <c r="H1" s="2"/>
    </row>
    <row r="2" spans="2:11" ht="36" x14ac:dyDescent="0.55000000000000004">
      <c r="B2" s="147" t="str">
        <f ca="1">MID(CELL("filename",A1),FIND("]",CELL("filename",A1))+1,50)</f>
        <v>Supplies and 5S Savings</v>
      </c>
      <c r="C2" s="147"/>
      <c r="D2" s="147"/>
      <c r="E2" s="147"/>
      <c r="F2" s="147"/>
      <c r="G2" s="147"/>
      <c r="H2" s="147"/>
      <c r="I2" s="147"/>
    </row>
    <row r="4" spans="2:11" ht="15" customHeight="1" x14ac:dyDescent="0.25">
      <c r="B4" s="15" t="s">
        <v>12</v>
      </c>
      <c r="C4" s="177" t="str">
        <f>IF(Summary!D4="","",Summary!D4)</f>
        <v/>
      </c>
      <c r="D4" s="177"/>
      <c r="E4" s="177"/>
      <c r="F4" s="177"/>
      <c r="G4" s="177"/>
      <c r="H4" s="177"/>
      <c r="I4" s="177"/>
    </row>
    <row r="5" spans="2:11" ht="15" customHeight="1" x14ac:dyDescent="0.25">
      <c r="C5" s="39"/>
      <c r="E5" s="39"/>
      <c r="F5" s="39"/>
      <c r="G5" s="39"/>
    </row>
    <row r="6" spans="2:11" ht="15" customHeight="1" x14ac:dyDescent="0.25">
      <c r="B6" s="15" t="s">
        <v>0</v>
      </c>
      <c r="C6" s="177" t="str">
        <f>IF(Summary!D7="","",Summary!D7)</f>
        <v/>
      </c>
      <c r="D6" s="177"/>
      <c r="E6" s="177"/>
      <c r="F6" s="177"/>
      <c r="G6" s="177"/>
      <c r="H6" s="177"/>
      <c r="I6" s="177"/>
    </row>
    <row r="7" spans="2:11" ht="15" customHeight="1" x14ac:dyDescent="0.25"/>
    <row r="8" spans="2:11" ht="15.75" thickBot="1" x14ac:dyDescent="0.3"/>
    <row r="9" spans="2:11" ht="15" customHeight="1" x14ac:dyDescent="0.25">
      <c r="B9" s="158" t="s">
        <v>2</v>
      </c>
      <c r="C9" s="159"/>
      <c r="D9" s="159"/>
      <c r="E9" s="159"/>
      <c r="F9" s="159"/>
      <c r="G9" s="159"/>
      <c r="H9" s="159"/>
      <c r="I9" s="160"/>
    </row>
    <row r="10" spans="2:11" ht="15.75" customHeight="1" thickBot="1" x14ac:dyDescent="0.3">
      <c r="B10" s="161"/>
      <c r="C10" s="162"/>
      <c r="D10" s="162"/>
      <c r="E10" s="162"/>
      <c r="F10" s="162"/>
      <c r="G10" s="162"/>
      <c r="H10" s="162"/>
      <c r="I10" s="163"/>
    </row>
    <row r="11" spans="2:11" ht="15.75" customHeight="1" x14ac:dyDescent="0.25">
      <c r="B11" s="23"/>
      <c r="C11" s="23"/>
      <c r="D11" s="23"/>
      <c r="E11" s="23"/>
      <c r="F11" s="23"/>
      <c r="G11" s="23"/>
      <c r="H11" s="23"/>
      <c r="I11" s="23"/>
    </row>
    <row r="12" spans="2:11" ht="15.75" customHeight="1" thickBot="1" x14ac:dyDescent="0.3">
      <c r="B12" s="23"/>
      <c r="C12" s="23"/>
      <c r="D12" s="23"/>
      <c r="E12" s="23"/>
      <c r="F12" s="23"/>
      <c r="G12" s="23"/>
      <c r="H12" s="23"/>
      <c r="I12" s="23"/>
    </row>
    <row r="13" spans="2:11" ht="15.75" customHeight="1" thickBot="1" x14ac:dyDescent="0.3">
      <c r="B13" s="178" t="s">
        <v>25</v>
      </c>
      <c r="C13" s="179"/>
      <c r="D13" s="179"/>
      <c r="E13" s="180"/>
      <c r="G13" s="181" t="s">
        <v>43</v>
      </c>
      <c r="H13" s="182"/>
      <c r="I13" s="183"/>
    </row>
    <row r="14" spans="2:11" ht="15.75" thickBot="1" x14ac:dyDescent="0.3">
      <c r="B14" s="184" t="s">
        <v>37</v>
      </c>
      <c r="C14" s="184"/>
      <c r="D14" s="43"/>
      <c r="E14" s="78"/>
      <c r="F14" s="3"/>
      <c r="G14" s="79" t="s">
        <v>47</v>
      </c>
      <c r="H14" s="43"/>
      <c r="I14" s="78"/>
      <c r="K14" s="42" t="s">
        <v>65</v>
      </c>
    </row>
    <row r="15" spans="2:11" ht="15.75" customHeight="1" x14ac:dyDescent="0.25">
      <c r="B15" s="155" t="s">
        <v>22</v>
      </c>
      <c r="C15" s="155"/>
      <c r="D15" s="43"/>
      <c r="E15" s="60"/>
      <c r="F15" s="3"/>
      <c r="G15" s="61" t="s">
        <v>67</v>
      </c>
      <c r="H15" s="43"/>
      <c r="I15" s="60"/>
      <c r="K15" s="97" t="str">
        <f>IF(SUM(E19,E26,E33,E40,E47,E54,E61,E68,E75,E82)=0,"",SUM(E19,E26,E33,E40,E47,E54,E61,E68,E75,E82))</f>
        <v/>
      </c>
    </row>
    <row r="16" spans="2:11" ht="15.75" customHeight="1" thickBot="1" x14ac:dyDescent="0.3">
      <c r="B16" s="155" t="s">
        <v>63</v>
      </c>
      <c r="C16" s="155"/>
      <c r="D16" s="43"/>
      <c r="E16" s="119"/>
      <c r="F16" s="3"/>
      <c r="G16" s="61" t="s">
        <v>44</v>
      </c>
      <c r="H16" s="43"/>
      <c r="I16" s="120"/>
      <c r="K16" s="3"/>
    </row>
    <row r="17" spans="1:11" ht="15.75" thickBot="1" x14ac:dyDescent="0.3">
      <c r="B17" s="155" t="s">
        <v>23</v>
      </c>
      <c r="C17" s="155"/>
      <c r="D17" s="43"/>
      <c r="E17" s="96"/>
      <c r="F17" s="3"/>
      <c r="G17" s="61" t="s">
        <v>45</v>
      </c>
      <c r="H17" s="43"/>
      <c r="I17" s="96"/>
      <c r="K17" s="49" t="s">
        <v>66</v>
      </c>
    </row>
    <row r="18" spans="1:11" x14ac:dyDescent="0.25">
      <c r="A18" s="2"/>
      <c r="B18" s="155" t="s">
        <v>64</v>
      </c>
      <c r="C18" s="155"/>
      <c r="D18" s="43"/>
      <c r="E18" s="119"/>
      <c r="F18" s="3"/>
      <c r="G18" s="61" t="s">
        <v>46</v>
      </c>
      <c r="H18" s="43"/>
      <c r="I18" s="120"/>
      <c r="K18" s="97" t="str">
        <f>IF(SUM(I19,I26,I33,I40,I47,I54,I61,I68,I75,I82)=0,"",SUM(I19,I26,I33,I40,I47,I54,I61,I68,I75,I82))</f>
        <v/>
      </c>
    </row>
    <row r="19" spans="1:11" x14ac:dyDescent="0.25">
      <c r="A19" s="2"/>
      <c r="B19" s="155" t="s">
        <v>24</v>
      </c>
      <c r="C19" s="155"/>
      <c r="D19" s="43"/>
      <c r="E19" s="123" t="str">
        <f>IF(((E18*E17)+(E17*E16))&lt;&gt;0,IF(((E18*E17)+(E17*E16))=0,"",(E18*E17)+(E17*E16)),"")</f>
        <v/>
      </c>
      <c r="F19" s="3"/>
      <c r="G19" s="61" t="s">
        <v>24</v>
      </c>
      <c r="H19" s="43"/>
      <c r="I19" s="123" t="str">
        <f>IF(((I18*I17)+(I17*I16))&lt;&gt;0,IF(((I18*I17)+(I17*I16))=0,"",(I17*I16)-(I18*I17)),"")</f>
        <v/>
      </c>
    </row>
    <row r="20" spans="1:11" x14ac:dyDescent="0.25">
      <c r="A20" s="2"/>
      <c r="B20" s="3"/>
      <c r="C20" s="3"/>
      <c r="D20" s="3"/>
      <c r="E20" s="3"/>
      <c r="F20" s="3"/>
      <c r="G20" s="3"/>
      <c r="H20" s="3"/>
      <c r="I20" s="3"/>
    </row>
    <row r="21" spans="1:11" x14ac:dyDescent="0.25">
      <c r="A21" s="2"/>
      <c r="B21" s="172" t="s">
        <v>38</v>
      </c>
      <c r="C21" s="172"/>
      <c r="D21" s="43"/>
      <c r="E21" s="59"/>
      <c r="F21" s="3"/>
      <c r="G21" s="62" t="s">
        <v>56</v>
      </c>
      <c r="H21" s="43"/>
      <c r="I21" s="59"/>
    </row>
    <row r="22" spans="1:11" x14ac:dyDescent="0.25">
      <c r="A22" s="2"/>
      <c r="B22" s="155" t="s">
        <v>22</v>
      </c>
      <c r="C22" s="155"/>
      <c r="D22" s="43"/>
      <c r="E22" s="60"/>
      <c r="F22" s="3"/>
      <c r="G22" s="61" t="s">
        <v>67</v>
      </c>
      <c r="H22" s="43"/>
      <c r="I22" s="60"/>
    </row>
    <row r="23" spans="1:11" x14ac:dyDescent="0.25">
      <c r="A23" s="11"/>
      <c r="B23" s="155" t="s">
        <v>63</v>
      </c>
      <c r="C23" s="155"/>
      <c r="D23" s="43"/>
      <c r="E23" s="119"/>
      <c r="F23" s="3"/>
      <c r="G23" s="61" t="s">
        <v>44</v>
      </c>
      <c r="H23" s="43"/>
      <c r="I23" s="120"/>
    </row>
    <row r="24" spans="1:11" x14ac:dyDescent="0.25">
      <c r="B24" s="155" t="s">
        <v>23</v>
      </c>
      <c r="C24" s="155"/>
      <c r="D24" s="43"/>
      <c r="E24" s="96"/>
      <c r="F24" s="3"/>
      <c r="G24" s="61" t="s">
        <v>45</v>
      </c>
      <c r="H24" s="43"/>
      <c r="I24" s="96"/>
    </row>
    <row r="25" spans="1:11" x14ac:dyDescent="0.25">
      <c r="B25" s="155" t="s">
        <v>64</v>
      </c>
      <c r="C25" s="155"/>
      <c r="D25" s="43"/>
      <c r="E25" s="119"/>
      <c r="F25" s="3"/>
      <c r="G25" s="61" t="s">
        <v>46</v>
      </c>
      <c r="H25" s="43"/>
      <c r="I25" s="120"/>
    </row>
    <row r="26" spans="1:11" x14ac:dyDescent="0.25">
      <c r="B26" s="155" t="s">
        <v>24</v>
      </c>
      <c r="C26" s="155"/>
      <c r="D26" s="43"/>
      <c r="E26" s="123" t="str">
        <f>IF(((E25*E24)+(E24*E23))&lt;&gt;0,IF(((E25*E24)+(E24*E23))=0,"",(E25*E24)+(E24*E23)),"")</f>
        <v/>
      </c>
      <c r="F26" s="3"/>
      <c r="G26" s="61" t="s">
        <v>24</v>
      </c>
      <c r="H26" s="43"/>
      <c r="I26" s="123" t="str">
        <f>IF(((I25*I24)+(I24*I23))&lt;&gt;0,IF(((I25*I24)+(I24*I23))=0,"",(I24*I23)-(I25*I24)),"")</f>
        <v/>
      </c>
    </row>
    <row r="27" spans="1:11" x14ac:dyDescent="0.25">
      <c r="A27" s="2"/>
      <c r="B27" s="3"/>
      <c r="C27" s="3"/>
      <c r="D27" s="3"/>
      <c r="E27" s="3"/>
      <c r="F27" s="3"/>
      <c r="G27" s="3"/>
      <c r="H27" s="3"/>
      <c r="I27" s="3"/>
    </row>
    <row r="28" spans="1:11" x14ac:dyDescent="0.25">
      <c r="A28" s="2"/>
      <c r="B28" s="172" t="s">
        <v>39</v>
      </c>
      <c r="C28" s="172"/>
      <c r="D28" s="43"/>
      <c r="E28" s="59"/>
      <c r="F28" s="3"/>
      <c r="G28" s="62" t="s">
        <v>55</v>
      </c>
      <c r="H28" s="43"/>
      <c r="I28" s="59"/>
    </row>
    <row r="29" spans="1:11" x14ac:dyDescent="0.25">
      <c r="A29" s="2"/>
      <c r="B29" s="155" t="s">
        <v>22</v>
      </c>
      <c r="C29" s="155"/>
      <c r="D29" s="43"/>
      <c r="E29" s="60"/>
      <c r="F29" s="3"/>
      <c r="G29" s="61" t="s">
        <v>67</v>
      </c>
      <c r="H29" s="43"/>
      <c r="I29" s="60"/>
    </row>
    <row r="30" spans="1:11" x14ac:dyDescent="0.25">
      <c r="A30" s="2"/>
      <c r="B30" s="155" t="s">
        <v>63</v>
      </c>
      <c r="C30" s="155"/>
      <c r="D30" s="43"/>
      <c r="E30" s="119"/>
      <c r="F30" s="3"/>
      <c r="G30" s="61" t="s">
        <v>44</v>
      </c>
      <c r="H30" s="43"/>
      <c r="I30" s="120"/>
    </row>
    <row r="31" spans="1:11" x14ac:dyDescent="0.25">
      <c r="A31" s="2"/>
      <c r="B31" s="155" t="s">
        <v>23</v>
      </c>
      <c r="C31" s="155"/>
      <c r="D31" s="43"/>
      <c r="E31" s="96"/>
      <c r="F31" s="3"/>
      <c r="G31" s="61" t="s">
        <v>45</v>
      </c>
      <c r="H31" s="43"/>
      <c r="I31" s="96"/>
    </row>
    <row r="32" spans="1:11" x14ac:dyDescent="0.25">
      <c r="A32" s="2"/>
      <c r="B32" s="155" t="s">
        <v>64</v>
      </c>
      <c r="C32" s="155"/>
      <c r="D32" s="43"/>
      <c r="E32" s="119"/>
      <c r="F32" s="3"/>
      <c r="G32" s="61" t="s">
        <v>46</v>
      </c>
      <c r="H32" s="43"/>
      <c r="I32" s="120"/>
    </row>
    <row r="33" spans="1:9" x14ac:dyDescent="0.25">
      <c r="B33" s="155" t="s">
        <v>24</v>
      </c>
      <c r="C33" s="155"/>
      <c r="D33" s="43"/>
      <c r="E33" s="123" t="str">
        <f>IF(((E32*E31)+(E31*E30))&lt;&gt;0,IF(((E32*E31)+(E31*E30))=0,"",(E32*E31)+(E31*E30)),"")</f>
        <v/>
      </c>
      <c r="F33" s="3"/>
      <c r="G33" s="61" t="s">
        <v>24</v>
      </c>
      <c r="H33" s="43"/>
      <c r="I33" s="123" t="str">
        <f>IF(((I32*I31)+(I31*I30))&lt;&gt;0,IF(((I32*I31)+(I31*I30))=0,"",(I31*I30)-(I32*I31)),"")</f>
        <v/>
      </c>
    </row>
    <row r="34" spans="1:9" x14ac:dyDescent="0.25">
      <c r="B34" s="3"/>
      <c r="C34" s="3"/>
      <c r="D34" s="3"/>
      <c r="E34" s="3"/>
      <c r="F34" s="3"/>
      <c r="G34" s="3"/>
      <c r="H34" s="3"/>
      <c r="I34" s="3"/>
    </row>
    <row r="35" spans="1:9" x14ac:dyDescent="0.25">
      <c r="B35" s="172" t="s">
        <v>40</v>
      </c>
      <c r="C35" s="172"/>
      <c r="D35" s="43"/>
      <c r="E35" s="59"/>
      <c r="F35" s="3"/>
      <c r="G35" s="62" t="s">
        <v>54</v>
      </c>
      <c r="H35" s="43"/>
      <c r="I35" s="59"/>
    </row>
    <row r="36" spans="1:9" x14ac:dyDescent="0.25">
      <c r="A36" s="2"/>
      <c r="B36" s="155" t="s">
        <v>22</v>
      </c>
      <c r="C36" s="155"/>
      <c r="D36" s="43"/>
      <c r="E36" s="60"/>
      <c r="F36" s="3"/>
      <c r="G36" s="61" t="s">
        <v>67</v>
      </c>
      <c r="H36" s="43"/>
      <c r="I36" s="60"/>
    </row>
    <row r="37" spans="1:9" x14ac:dyDescent="0.25">
      <c r="A37" s="2"/>
      <c r="B37" s="155" t="s">
        <v>63</v>
      </c>
      <c r="C37" s="155"/>
      <c r="D37" s="43"/>
      <c r="E37" s="119"/>
      <c r="F37" s="3"/>
      <c r="G37" s="61" t="s">
        <v>44</v>
      </c>
      <c r="H37" s="43"/>
      <c r="I37" s="120"/>
    </row>
    <row r="38" spans="1:9" x14ac:dyDescent="0.25">
      <c r="A38" s="2"/>
      <c r="B38" s="155" t="s">
        <v>23</v>
      </c>
      <c r="C38" s="155"/>
      <c r="D38" s="43"/>
      <c r="E38" s="96"/>
      <c r="F38" s="3"/>
      <c r="G38" s="61" t="s">
        <v>45</v>
      </c>
      <c r="H38" s="43"/>
      <c r="I38" s="96"/>
    </row>
    <row r="39" spans="1:9" x14ac:dyDescent="0.25">
      <c r="A39" s="2"/>
      <c r="B39" s="155" t="s">
        <v>64</v>
      </c>
      <c r="C39" s="155"/>
      <c r="D39" s="43"/>
      <c r="E39" s="119"/>
      <c r="F39" s="3"/>
      <c r="G39" s="61" t="s">
        <v>46</v>
      </c>
      <c r="H39" s="43"/>
      <c r="I39" s="120"/>
    </row>
    <row r="40" spans="1:9" x14ac:dyDescent="0.25">
      <c r="A40" s="2"/>
      <c r="B40" s="155" t="s">
        <v>24</v>
      </c>
      <c r="C40" s="155"/>
      <c r="D40" s="43"/>
      <c r="E40" s="123" t="str">
        <f>IF(((E39*E38)+(E38*E37))&lt;&gt;0,IF(((E39*E38)+(E38*E37))=0,"",(E39*E38)+(E38*E37)),"")</f>
        <v/>
      </c>
      <c r="F40" s="3"/>
      <c r="G40" s="61" t="s">
        <v>24</v>
      </c>
      <c r="H40" s="43"/>
      <c r="I40" s="123" t="str">
        <f>IF(((I39*I38)+(I38*I37))&lt;&gt;0,IF(((I39*I38)+(I38*I37))=0,"",(I38*I37)-(I39*I38)),"")</f>
        <v/>
      </c>
    </row>
    <row r="41" spans="1:9" x14ac:dyDescent="0.25">
      <c r="A41" s="11"/>
      <c r="B41" s="3"/>
      <c r="C41" s="3"/>
      <c r="D41" s="3"/>
      <c r="E41" s="3"/>
      <c r="F41" s="3"/>
      <c r="G41" s="3"/>
      <c r="H41" s="3"/>
      <c r="I41" s="3"/>
    </row>
    <row r="42" spans="1:9" x14ac:dyDescent="0.25">
      <c r="B42" s="172" t="s">
        <v>41</v>
      </c>
      <c r="C42" s="172"/>
      <c r="D42" s="43"/>
      <c r="E42" s="59"/>
      <c r="F42" s="3"/>
      <c r="G42" s="62" t="s">
        <v>53</v>
      </c>
      <c r="H42" s="43"/>
      <c r="I42" s="59"/>
    </row>
    <row r="43" spans="1:9" x14ac:dyDescent="0.25">
      <c r="B43" s="155" t="s">
        <v>22</v>
      </c>
      <c r="C43" s="155"/>
      <c r="D43" s="43"/>
      <c r="E43" s="60"/>
      <c r="F43" s="3"/>
      <c r="G43" s="61" t="s">
        <v>67</v>
      </c>
      <c r="H43" s="43"/>
      <c r="I43" s="60"/>
    </row>
    <row r="44" spans="1:9" x14ac:dyDescent="0.25">
      <c r="B44" s="155" t="s">
        <v>63</v>
      </c>
      <c r="C44" s="155"/>
      <c r="D44" s="43"/>
      <c r="E44" s="119"/>
      <c r="F44" s="3"/>
      <c r="G44" s="61" t="s">
        <v>44</v>
      </c>
      <c r="H44" s="43"/>
      <c r="I44" s="120"/>
    </row>
    <row r="45" spans="1:9" x14ac:dyDescent="0.25">
      <c r="A45" s="2"/>
      <c r="B45" s="155" t="s">
        <v>23</v>
      </c>
      <c r="C45" s="155"/>
      <c r="D45" s="43"/>
      <c r="E45" s="96"/>
      <c r="F45" s="3"/>
      <c r="G45" s="61" t="s">
        <v>45</v>
      </c>
      <c r="H45" s="43"/>
      <c r="I45" s="96"/>
    </row>
    <row r="46" spans="1:9" x14ac:dyDescent="0.25">
      <c r="A46" s="2"/>
      <c r="B46" s="155" t="s">
        <v>64</v>
      </c>
      <c r="C46" s="155"/>
      <c r="D46" s="43"/>
      <c r="E46" s="119"/>
      <c r="F46" s="3"/>
      <c r="G46" s="61" t="s">
        <v>46</v>
      </c>
      <c r="H46" s="43"/>
      <c r="I46" s="120"/>
    </row>
    <row r="47" spans="1:9" x14ac:dyDescent="0.25">
      <c r="A47" s="2"/>
      <c r="B47" s="155" t="s">
        <v>24</v>
      </c>
      <c r="C47" s="155"/>
      <c r="D47" s="43"/>
      <c r="E47" s="123" t="str">
        <f>IF(((E46*E45)+(E45*E44))&lt;&gt;0,IF(((E46*E45)+(E45*E44))=0,"",(E46*E45)+(E45*E44)),"")</f>
        <v/>
      </c>
      <c r="F47" s="3"/>
      <c r="G47" s="61" t="s">
        <v>24</v>
      </c>
      <c r="H47" s="43"/>
      <c r="I47" s="123" t="str">
        <f>IF(((I46*I45)+(I45*I44))&lt;&gt;0,IF(((I46*I45)+(I45*I44))=0,"",(I45*I44)-(I46*I45)),"")</f>
        <v/>
      </c>
    </row>
    <row r="48" spans="1:9" x14ac:dyDescent="0.25">
      <c r="A48" s="2"/>
      <c r="B48" s="3"/>
      <c r="C48" s="3"/>
      <c r="D48" s="3"/>
      <c r="E48" s="3"/>
      <c r="F48" s="3"/>
      <c r="G48" s="3"/>
      <c r="H48" s="3"/>
      <c r="I48" s="3"/>
    </row>
    <row r="49" spans="1:9" x14ac:dyDescent="0.25">
      <c r="A49" s="2"/>
      <c r="B49" s="172" t="s">
        <v>42</v>
      </c>
      <c r="C49" s="172"/>
      <c r="D49" s="43"/>
      <c r="E49" s="59"/>
      <c r="F49" s="3"/>
      <c r="G49" s="62" t="s">
        <v>52</v>
      </c>
      <c r="H49" s="43"/>
      <c r="I49" s="59"/>
    </row>
    <row r="50" spans="1:9" x14ac:dyDescent="0.25">
      <c r="B50" s="155" t="s">
        <v>22</v>
      </c>
      <c r="C50" s="155"/>
      <c r="D50" s="43"/>
      <c r="E50" s="60"/>
      <c r="F50" s="3"/>
      <c r="G50" s="61" t="s">
        <v>67</v>
      </c>
      <c r="H50" s="43"/>
      <c r="I50" s="60"/>
    </row>
    <row r="51" spans="1:9" x14ac:dyDescent="0.25">
      <c r="B51" s="155" t="s">
        <v>63</v>
      </c>
      <c r="C51" s="155"/>
      <c r="D51" s="43"/>
      <c r="E51" s="119"/>
      <c r="F51" s="3"/>
      <c r="G51" s="61" t="s">
        <v>44</v>
      </c>
      <c r="H51" s="43"/>
      <c r="I51" s="120"/>
    </row>
    <row r="52" spans="1:9" x14ac:dyDescent="0.25">
      <c r="B52" s="155" t="s">
        <v>23</v>
      </c>
      <c r="C52" s="155"/>
      <c r="D52" s="43"/>
      <c r="E52" s="96"/>
      <c r="F52" s="3"/>
      <c r="G52" s="61" t="s">
        <v>45</v>
      </c>
      <c r="H52" s="43"/>
      <c r="I52" s="96"/>
    </row>
    <row r="53" spans="1:9" x14ac:dyDescent="0.25">
      <c r="B53" s="155" t="s">
        <v>64</v>
      </c>
      <c r="C53" s="155"/>
      <c r="D53" s="43"/>
      <c r="E53" s="119"/>
      <c r="F53" s="3"/>
      <c r="G53" s="61" t="s">
        <v>46</v>
      </c>
      <c r="H53" s="43"/>
      <c r="I53" s="120"/>
    </row>
    <row r="54" spans="1:9" x14ac:dyDescent="0.25">
      <c r="A54" s="2"/>
      <c r="B54" s="155" t="s">
        <v>24</v>
      </c>
      <c r="C54" s="155"/>
      <c r="D54" s="43"/>
      <c r="E54" s="123" t="str">
        <f>IF(((E53*E52)+(E52*E51))&lt;&gt;0,IF(((E53*E52)+(E52*E51))=0,"",(E53*E52)+(E52*E51)),"")</f>
        <v/>
      </c>
      <c r="F54" s="3"/>
      <c r="G54" s="61" t="s">
        <v>24</v>
      </c>
      <c r="H54" s="43"/>
      <c r="I54" s="123" t="str">
        <f>IF(((I53*I52)+(I52*I51))&lt;&gt;0,IF(((I53*I52)+(I52*I51))=0,"",(I52*I51)-(I53*I52)),"")</f>
        <v/>
      </c>
    </row>
    <row r="55" spans="1:9" x14ac:dyDescent="0.25">
      <c r="A55" s="2"/>
      <c r="B55" s="3"/>
      <c r="C55" s="3"/>
      <c r="D55" s="3"/>
      <c r="E55" s="3"/>
      <c r="F55" s="3"/>
      <c r="G55" s="3"/>
      <c r="H55" s="3"/>
      <c r="I55" s="3"/>
    </row>
    <row r="56" spans="1:9" x14ac:dyDescent="0.25">
      <c r="A56" s="2"/>
      <c r="B56" s="172" t="s">
        <v>26</v>
      </c>
      <c r="C56" s="172"/>
      <c r="D56" s="43"/>
      <c r="E56" s="59"/>
      <c r="F56" s="3"/>
      <c r="G56" s="62" t="s">
        <v>51</v>
      </c>
      <c r="H56" s="43"/>
      <c r="I56" s="59"/>
    </row>
    <row r="57" spans="1:9" x14ac:dyDescent="0.25">
      <c r="A57" s="2"/>
      <c r="B57" s="155" t="s">
        <v>22</v>
      </c>
      <c r="C57" s="155"/>
      <c r="D57" s="43"/>
      <c r="E57" s="60"/>
      <c r="F57" s="3"/>
      <c r="G57" s="61" t="s">
        <v>67</v>
      </c>
      <c r="H57" s="43"/>
      <c r="I57" s="60"/>
    </row>
    <row r="58" spans="1:9" x14ac:dyDescent="0.25">
      <c r="A58" s="2"/>
      <c r="B58" s="155" t="s">
        <v>63</v>
      </c>
      <c r="C58" s="155"/>
      <c r="D58" s="43"/>
      <c r="E58" s="119"/>
      <c r="F58" s="3"/>
      <c r="G58" s="61" t="s">
        <v>44</v>
      </c>
      <c r="H58" s="43"/>
      <c r="I58" s="120"/>
    </row>
    <row r="59" spans="1:9" x14ac:dyDescent="0.25">
      <c r="A59" s="11"/>
      <c r="B59" s="155" t="s">
        <v>23</v>
      </c>
      <c r="C59" s="155"/>
      <c r="D59" s="43"/>
      <c r="E59" s="96"/>
      <c r="F59" s="3"/>
      <c r="G59" s="61" t="s">
        <v>45</v>
      </c>
      <c r="H59" s="43"/>
      <c r="I59" s="96"/>
    </row>
    <row r="60" spans="1:9" x14ac:dyDescent="0.25">
      <c r="B60" s="155" t="s">
        <v>64</v>
      </c>
      <c r="C60" s="155"/>
      <c r="D60" s="43"/>
      <c r="E60" s="119"/>
      <c r="F60" s="3"/>
      <c r="G60" s="61" t="s">
        <v>46</v>
      </c>
      <c r="H60" s="43"/>
      <c r="I60" s="120"/>
    </row>
    <row r="61" spans="1:9" x14ac:dyDescent="0.25">
      <c r="B61" s="155" t="s">
        <v>24</v>
      </c>
      <c r="C61" s="155"/>
      <c r="D61" s="43"/>
      <c r="E61" s="123" t="str">
        <f>IF(((E60*E59)+(E59*E58))&lt;&gt;0,IF(((E60*E59)+(E59*E58))=0,"",(E60*E59)+(E59*E58)),"")</f>
        <v/>
      </c>
      <c r="F61" s="3"/>
      <c r="G61" s="61" t="s">
        <v>24</v>
      </c>
      <c r="H61" s="43"/>
      <c r="I61" s="123" t="str">
        <f>IF(((I60*I59)+(I59*I58))&lt;&gt;0,IF(((I60*I59)+(I59*I58))=0,"",(I59*I58)-(I60*I59)),"")</f>
        <v/>
      </c>
    </row>
    <row r="62" spans="1:9" x14ac:dyDescent="0.25">
      <c r="B62" s="3"/>
      <c r="C62" s="3"/>
      <c r="D62" s="3"/>
      <c r="E62" s="3"/>
      <c r="F62" s="3"/>
      <c r="G62" s="3"/>
      <c r="H62" s="3"/>
      <c r="I62" s="3"/>
    </row>
    <row r="63" spans="1:9" x14ac:dyDescent="0.25">
      <c r="A63" s="2"/>
      <c r="B63" s="172" t="s">
        <v>27</v>
      </c>
      <c r="C63" s="172"/>
      <c r="D63" s="43"/>
      <c r="E63" s="59"/>
      <c r="F63" s="3"/>
      <c r="G63" s="62" t="s">
        <v>50</v>
      </c>
      <c r="H63" s="43"/>
      <c r="I63" s="59"/>
    </row>
    <row r="64" spans="1:9" x14ac:dyDescent="0.25">
      <c r="A64" s="2"/>
      <c r="B64" s="155" t="s">
        <v>22</v>
      </c>
      <c r="C64" s="155"/>
      <c r="D64" s="43"/>
      <c r="E64" s="60"/>
      <c r="F64" s="3"/>
      <c r="G64" s="61" t="s">
        <v>67</v>
      </c>
      <c r="H64" s="43"/>
      <c r="I64" s="60"/>
    </row>
    <row r="65" spans="1:9" x14ac:dyDescent="0.25">
      <c r="A65" s="2"/>
      <c r="B65" s="155" t="s">
        <v>63</v>
      </c>
      <c r="C65" s="155"/>
      <c r="D65" s="43"/>
      <c r="E65" s="119"/>
      <c r="F65" s="3"/>
      <c r="G65" s="61" t="s">
        <v>44</v>
      </c>
      <c r="H65" s="43"/>
      <c r="I65" s="120"/>
    </row>
    <row r="66" spans="1:9" x14ac:dyDescent="0.25">
      <c r="A66" s="2"/>
      <c r="B66" s="155" t="s">
        <v>23</v>
      </c>
      <c r="C66" s="155"/>
      <c r="D66" s="43"/>
      <c r="E66" s="96"/>
      <c r="F66" s="3"/>
      <c r="G66" s="61" t="s">
        <v>45</v>
      </c>
      <c r="H66" s="43"/>
      <c r="I66" s="96"/>
    </row>
    <row r="67" spans="1:9" x14ac:dyDescent="0.25">
      <c r="A67" s="2"/>
      <c r="B67" s="155" t="s">
        <v>64</v>
      </c>
      <c r="C67" s="155"/>
      <c r="D67" s="43"/>
      <c r="E67" s="119"/>
      <c r="F67" s="3"/>
      <c r="G67" s="61" t="s">
        <v>46</v>
      </c>
      <c r="H67" s="43"/>
      <c r="I67" s="120"/>
    </row>
    <row r="68" spans="1:9" x14ac:dyDescent="0.25">
      <c r="A68" s="11"/>
      <c r="B68" s="155" t="s">
        <v>24</v>
      </c>
      <c r="C68" s="155"/>
      <c r="D68" s="43"/>
      <c r="E68" s="123" t="str">
        <f>IF(((E67*E66)+(E66*E65))&lt;&gt;0,IF(((E67*E66)+(E66*E65))=0,"",(E67*E66)+(E66*E65)),"")</f>
        <v/>
      </c>
      <c r="F68" s="3"/>
      <c r="G68" s="61" t="s">
        <v>24</v>
      </c>
      <c r="H68" s="43"/>
      <c r="I68" s="123" t="str">
        <f>IF(((I67*I66)+(I66*I65))&lt;&gt;0,IF(((I67*I66)+(I66*I65))=0,"",(I66*I65)-(I67*I66)),"")</f>
        <v/>
      </c>
    </row>
    <row r="69" spans="1:9" x14ac:dyDescent="0.25">
      <c r="B69" s="3"/>
      <c r="C69" s="3"/>
      <c r="D69" s="3"/>
      <c r="E69" s="3"/>
      <c r="F69" s="3"/>
      <c r="G69" s="3"/>
      <c r="H69" s="3"/>
      <c r="I69" s="3"/>
    </row>
    <row r="70" spans="1:9" x14ac:dyDescent="0.25">
      <c r="B70" s="172" t="s">
        <v>28</v>
      </c>
      <c r="C70" s="172"/>
      <c r="D70" s="43"/>
      <c r="E70" s="59"/>
      <c r="F70" s="3"/>
      <c r="G70" s="62" t="s">
        <v>49</v>
      </c>
      <c r="H70" s="43"/>
      <c r="I70" s="59"/>
    </row>
    <row r="71" spans="1:9" x14ac:dyDescent="0.25">
      <c r="B71" s="155" t="s">
        <v>22</v>
      </c>
      <c r="C71" s="155"/>
      <c r="D71" s="43"/>
      <c r="E71" s="60"/>
      <c r="F71" s="3"/>
      <c r="G71" s="61" t="s">
        <v>67</v>
      </c>
      <c r="H71" s="43"/>
      <c r="I71" s="60"/>
    </row>
    <row r="72" spans="1:9" x14ac:dyDescent="0.25">
      <c r="A72" s="2"/>
      <c r="B72" s="155" t="s">
        <v>63</v>
      </c>
      <c r="C72" s="155"/>
      <c r="D72" s="43"/>
      <c r="E72" s="119"/>
      <c r="F72" s="3"/>
      <c r="G72" s="61" t="s">
        <v>44</v>
      </c>
      <c r="H72" s="43"/>
      <c r="I72" s="120"/>
    </row>
    <row r="73" spans="1:9" x14ac:dyDescent="0.25">
      <c r="A73" s="2"/>
      <c r="B73" s="155" t="s">
        <v>23</v>
      </c>
      <c r="C73" s="155"/>
      <c r="D73" s="43"/>
      <c r="E73" s="96"/>
      <c r="F73" s="3"/>
      <c r="G73" s="61" t="s">
        <v>45</v>
      </c>
      <c r="H73" s="43"/>
      <c r="I73" s="96"/>
    </row>
    <row r="74" spans="1:9" x14ac:dyDescent="0.25">
      <c r="A74" s="2"/>
      <c r="B74" s="155" t="s">
        <v>64</v>
      </c>
      <c r="C74" s="155"/>
      <c r="D74" s="43"/>
      <c r="E74" s="119"/>
      <c r="F74" s="3"/>
      <c r="G74" s="61" t="s">
        <v>46</v>
      </c>
      <c r="H74" s="43"/>
      <c r="I74" s="120"/>
    </row>
    <row r="75" spans="1:9" x14ac:dyDescent="0.25">
      <c r="A75" s="2"/>
      <c r="B75" s="155" t="s">
        <v>24</v>
      </c>
      <c r="C75" s="155"/>
      <c r="D75" s="43"/>
      <c r="E75" s="123" t="str">
        <f>IF(((E74*E73)+(E73*E72))&lt;&gt;0,IF(((E74*E73)+(E73*E72))=0,"",(E74*E73)+(E73*E72)),"")</f>
        <v/>
      </c>
      <c r="F75" s="3"/>
      <c r="G75" s="61" t="s">
        <v>24</v>
      </c>
      <c r="H75" s="43"/>
      <c r="I75" s="123" t="str">
        <f>IF(((I74*I73)+(I73*I72))&lt;&gt;0,IF(((I74*I73)+(I73*I72))=0,"",(I73*I72)-(I74*I73)),"")</f>
        <v/>
      </c>
    </row>
    <row r="76" spans="1:9" x14ac:dyDescent="0.25">
      <c r="A76" s="2"/>
      <c r="B76" s="3"/>
      <c r="C76" s="3"/>
      <c r="D76" s="3"/>
      <c r="E76" s="3"/>
      <c r="F76" s="3"/>
      <c r="G76" s="3"/>
      <c r="H76" s="3"/>
      <c r="I76" s="3"/>
    </row>
    <row r="77" spans="1:9" x14ac:dyDescent="0.25">
      <c r="A77" s="11"/>
      <c r="B77" s="172" t="s">
        <v>29</v>
      </c>
      <c r="C77" s="172"/>
      <c r="D77" s="43"/>
      <c r="E77" s="59"/>
      <c r="F77" s="3"/>
      <c r="G77" s="62" t="s">
        <v>48</v>
      </c>
      <c r="H77" s="43"/>
      <c r="I77" s="59"/>
    </row>
    <row r="78" spans="1:9" x14ac:dyDescent="0.25">
      <c r="B78" s="155" t="s">
        <v>22</v>
      </c>
      <c r="C78" s="155"/>
      <c r="D78" s="43"/>
      <c r="E78" s="60"/>
      <c r="F78" s="3"/>
      <c r="G78" s="61" t="s">
        <v>67</v>
      </c>
      <c r="H78" s="43"/>
      <c r="I78" s="60"/>
    </row>
    <row r="79" spans="1:9" x14ac:dyDescent="0.25">
      <c r="B79" s="155" t="s">
        <v>63</v>
      </c>
      <c r="C79" s="155"/>
      <c r="D79" s="43"/>
      <c r="E79" s="119"/>
      <c r="F79" s="3"/>
      <c r="G79" s="61" t="s">
        <v>44</v>
      </c>
      <c r="H79" s="43"/>
      <c r="I79" s="120"/>
    </row>
    <row r="80" spans="1:9" x14ac:dyDescent="0.25">
      <c r="B80" s="155" t="s">
        <v>23</v>
      </c>
      <c r="C80" s="155"/>
      <c r="D80" s="43"/>
      <c r="E80" s="96"/>
      <c r="F80" s="3"/>
      <c r="G80" s="61" t="s">
        <v>45</v>
      </c>
      <c r="H80" s="43"/>
      <c r="I80" s="96"/>
    </row>
    <row r="81" spans="1:9" x14ac:dyDescent="0.25">
      <c r="A81" s="2"/>
      <c r="B81" s="155" t="s">
        <v>64</v>
      </c>
      <c r="C81" s="155"/>
      <c r="D81" s="43"/>
      <c r="E81" s="119"/>
      <c r="F81" s="3"/>
      <c r="G81" s="61" t="s">
        <v>46</v>
      </c>
      <c r="H81" s="43"/>
      <c r="I81" s="120"/>
    </row>
    <row r="82" spans="1:9" x14ac:dyDescent="0.25">
      <c r="A82" s="2"/>
      <c r="B82" s="155" t="s">
        <v>24</v>
      </c>
      <c r="C82" s="155"/>
      <c r="D82" s="43"/>
      <c r="E82" s="123" t="str">
        <f>IF(((E81*E80)+(E80*E79))&lt;&gt;0,IF(((E81*E80)+(E80*E79))=0,"",(E81*E80)+(E80*E79)),"")</f>
        <v/>
      </c>
      <c r="F82" s="3"/>
      <c r="G82" s="61" t="s">
        <v>24</v>
      </c>
      <c r="H82" s="43"/>
      <c r="I82" s="123" t="str">
        <f>IF(((I81*I80)+(I80*I79))&lt;&gt;0,IF(((I81*I80)+(I80*I79))=0,"",(I80*I79)-(I81*I80)),"")</f>
        <v/>
      </c>
    </row>
  </sheetData>
  <sheetProtection sheet="1" objects="1" scenarios="1" selectLockedCells="1"/>
  <mergeCells count="66">
    <mergeCell ref="C4:I4"/>
    <mergeCell ref="C6:I6"/>
    <mergeCell ref="B2:I2"/>
    <mergeCell ref="B17:C17"/>
    <mergeCell ref="B18:C18"/>
    <mergeCell ref="B9:I10"/>
    <mergeCell ref="B14:C14"/>
    <mergeCell ref="B15:C15"/>
    <mergeCell ref="B28:C28"/>
    <mergeCell ref="B22:C22"/>
    <mergeCell ref="B23:C23"/>
    <mergeCell ref="B24:C24"/>
    <mergeCell ref="B19:C19"/>
    <mergeCell ref="B21:C21"/>
    <mergeCell ref="B16:C16"/>
    <mergeCell ref="B13:E13"/>
    <mergeCell ref="G13:I13"/>
    <mergeCell ref="B25:C25"/>
    <mergeCell ref="B26:C26"/>
    <mergeCell ref="B32:C32"/>
    <mergeCell ref="B33:C33"/>
    <mergeCell ref="B35:C35"/>
    <mergeCell ref="B29:C29"/>
    <mergeCell ref="B30:C30"/>
    <mergeCell ref="B31:C31"/>
    <mergeCell ref="B39:C39"/>
    <mergeCell ref="B40:C40"/>
    <mergeCell ref="B42:C42"/>
    <mergeCell ref="B36:C36"/>
    <mergeCell ref="B37:C37"/>
    <mergeCell ref="B38:C38"/>
    <mergeCell ref="B46:C46"/>
    <mergeCell ref="B47:C47"/>
    <mergeCell ref="B49:C49"/>
    <mergeCell ref="B43:C43"/>
    <mergeCell ref="B44:C44"/>
    <mergeCell ref="B45:C45"/>
    <mergeCell ref="B53:C53"/>
    <mergeCell ref="B54:C54"/>
    <mergeCell ref="B56:C56"/>
    <mergeCell ref="B50:C50"/>
    <mergeCell ref="B51:C51"/>
    <mergeCell ref="B52:C52"/>
    <mergeCell ref="B60:C60"/>
    <mergeCell ref="B61:C61"/>
    <mergeCell ref="B63:C63"/>
    <mergeCell ref="B57:C57"/>
    <mergeCell ref="B58:C58"/>
    <mergeCell ref="B59:C59"/>
    <mergeCell ref="B64:C64"/>
    <mergeCell ref="B65:C65"/>
    <mergeCell ref="B66:C66"/>
    <mergeCell ref="B77:C77"/>
    <mergeCell ref="B71:C71"/>
    <mergeCell ref="B72:C72"/>
    <mergeCell ref="B73:C73"/>
    <mergeCell ref="B67:C67"/>
    <mergeCell ref="B68:C68"/>
    <mergeCell ref="B70:C70"/>
    <mergeCell ref="B74:C74"/>
    <mergeCell ref="B75:C75"/>
    <mergeCell ref="B82:C82"/>
    <mergeCell ref="B78:C78"/>
    <mergeCell ref="B79:C79"/>
    <mergeCell ref="B80:C80"/>
    <mergeCell ref="B81:C81"/>
  </mergeCells>
  <dataValidations count="1">
    <dataValidation type="textLength" operator="lessThanOrEqual" allowBlank="1" showInputMessage="1" showErrorMessage="1" errorTitle="Process Description" error="The process description entered is too long. Please rephrase the decription so it does not exceed 30 characters." sqref="E14 I14 I70 I21 E21 E35 I28 E42 E28 E49 I35 I49 I42 E63 I56 E70 E56 E77 I63 I77" xr:uid="{00000000-0002-0000-0300-000000000000}">
      <formula1>30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B1:O93"/>
  <sheetViews>
    <sheetView workbookViewId="0">
      <selection activeCell="E14" sqref="E14"/>
    </sheetView>
  </sheetViews>
  <sheetFormatPr defaultRowHeight="15" x14ac:dyDescent="0.25"/>
  <cols>
    <col min="1" max="1" width="3.7109375" style="1" customWidth="1"/>
    <col min="2" max="2" width="17.28515625" style="1" bestFit="1" customWidth="1"/>
    <col min="3" max="3" width="11.85546875" style="1" customWidth="1"/>
    <col min="4" max="4" width="2" style="1" customWidth="1"/>
    <col min="5" max="5" width="35.7109375" style="1" customWidth="1"/>
    <col min="6" max="6" width="6.5703125" style="1" customWidth="1"/>
    <col min="7" max="7" width="42.85546875" style="1" customWidth="1"/>
    <col min="8" max="8" width="20.140625" style="1" customWidth="1"/>
    <col min="9" max="9" width="7.7109375" style="1" customWidth="1"/>
    <col min="10" max="10" width="7.28515625" style="1" customWidth="1"/>
    <col min="11" max="11" width="10" style="2" customWidth="1"/>
    <col min="12" max="12" width="38.5703125" style="2" customWidth="1"/>
    <col min="13" max="13" width="2.7109375" style="1" customWidth="1"/>
    <col min="14" max="14" width="9.7109375" style="1" customWidth="1"/>
    <col min="15" max="15" width="19.42578125" style="1" customWidth="1"/>
    <col min="16" max="19" width="9.7109375" style="1" customWidth="1"/>
    <col min="20" max="16384" width="9.140625" style="1"/>
  </cols>
  <sheetData>
    <row r="1" spans="2:15" x14ac:dyDescent="0.25">
      <c r="G1" s="10"/>
      <c r="I1" s="2"/>
      <c r="J1" s="2"/>
      <c r="K1" s="1"/>
      <c r="L1" s="1"/>
    </row>
    <row r="2" spans="2:15" ht="36" x14ac:dyDescent="0.55000000000000004">
      <c r="B2" s="147" t="str">
        <f ca="1">MID(CELL("filename",A1),FIND("]",CELL("filename",A1))+1,50)</f>
        <v>Patient Savings</v>
      </c>
      <c r="C2" s="147"/>
      <c r="D2" s="147"/>
      <c r="E2" s="147"/>
      <c r="F2" s="147"/>
      <c r="G2" s="147"/>
      <c r="H2" s="48"/>
      <c r="I2" s="48"/>
      <c r="J2" s="48"/>
      <c r="K2" s="1"/>
      <c r="L2" s="1"/>
    </row>
    <row r="3" spans="2:15" x14ac:dyDescent="0.25">
      <c r="K3" s="1"/>
      <c r="L3" s="1"/>
    </row>
    <row r="4" spans="2:15" x14ac:dyDescent="0.25">
      <c r="B4" s="15" t="s">
        <v>12</v>
      </c>
      <c r="C4" s="177" t="str">
        <f>IF(Summary!D4="","",Summary!D4)</f>
        <v/>
      </c>
      <c r="D4" s="177"/>
      <c r="E4" s="177"/>
      <c r="F4" s="177"/>
      <c r="G4" s="177"/>
      <c r="J4" s="176"/>
      <c r="K4" s="176"/>
      <c r="L4" s="176"/>
      <c r="M4" s="176"/>
      <c r="N4" s="176"/>
      <c r="O4" s="176"/>
    </row>
    <row r="5" spans="2:15" x14ac:dyDescent="0.25">
      <c r="C5" s="39"/>
      <c r="D5" s="39"/>
      <c r="E5" s="39"/>
      <c r="J5" s="176"/>
      <c r="K5" s="176"/>
      <c r="L5" s="176"/>
      <c r="M5" s="176"/>
      <c r="N5" s="176"/>
      <c r="O5" s="176"/>
    </row>
    <row r="6" spans="2:15" x14ac:dyDescent="0.25">
      <c r="B6" s="15" t="s">
        <v>0</v>
      </c>
      <c r="C6" s="177" t="str">
        <f>IF(Summary!D7="","",Summary!D7)</f>
        <v/>
      </c>
      <c r="D6" s="177"/>
      <c r="E6" s="177"/>
      <c r="F6" s="177"/>
      <c r="G6" s="177"/>
      <c r="J6" s="176"/>
      <c r="K6" s="176"/>
      <c r="L6" s="176"/>
      <c r="M6" s="176"/>
      <c r="N6" s="176"/>
      <c r="O6" s="176"/>
    </row>
    <row r="7" spans="2:15" x14ac:dyDescent="0.25">
      <c r="J7" s="176"/>
      <c r="K7" s="176"/>
      <c r="L7" s="176"/>
      <c r="M7" s="176"/>
      <c r="N7" s="176"/>
      <c r="O7" s="176"/>
    </row>
    <row r="8" spans="2:15" ht="15.75" thickBot="1" x14ac:dyDescent="0.3">
      <c r="K8" s="1"/>
      <c r="L8" s="1"/>
    </row>
    <row r="9" spans="2:15" x14ac:dyDescent="0.25">
      <c r="B9" s="158" t="s">
        <v>2</v>
      </c>
      <c r="C9" s="159"/>
      <c r="D9" s="159"/>
      <c r="E9" s="160"/>
    </row>
    <row r="10" spans="2:15" ht="15.75" thickBot="1" x14ac:dyDescent="0.3">
      <c r="B10" s="161"/>
      <c r="C10" s="162"/>
      <c r="D10" s="162"/>
      <c r="E10" s="163"/>
    </row>
    <row r="11" spans="2:15" ht="15" customHeight="1" x14ac:dyDescent="0.25">
      <c r="B11" s="23"/>
      <c r="C11" s="23"/>
      <c r="D11" s="23"/>
      <c r="E11" s="23"/>
    </row>
    <row r="12" spans="2:15" ht="15.75" thickBot="1" x14ac:dyDescent="0.3"/>
    <row r="13" spans="2:15" ht="15.75" thickBot="1" x14ac:dyDescent="0.3">
      <c r="B13" s="172" t="s">
        <v>37</v>
      </c>
      <c r="C13" s="172"/>
      <c r="D13" s="69"/>
      <c r="E13" s="60"/>
      <c r="G13" s="42" t="s">
        <v>69</v>
      </c>
    </row>
    <row r="14" spans="2:15" x14ac:dyDescent="0.25">
      <c r="B14" s="155" t="s">
        <v>57</v>
      </c>
      <c r="C14" s="155"/>
      <c r="D14" s="69"/>
      <c r="E14" s="117"/>
      <c r="G14" s="81" t="str">
        <f>IF(SUM(E17,E23,E29,E35)=0,"",SUM(E17,E23,E29,E35))</f>
        <v/>
      </c>
    </row>
    <row r="15" spans="2:15" x14ac:dyDescent="0.25">
      <c r="B15" s="155" t="s">
        <v>68</v>
      </c>
      <c r="C15" s="155"/>
      <c r="D15" s="69"/>
      <c r="E15" s="117"/>
    </row>
    <row r="16" spans="2:15" x14ac:dyDescent="0.25">
      <c r="B16" s="155" t="s">
        <v>58</v>
      </c>
      <c r="C16" s="155"/>
      <c r="D16" s="69"/>
      <c r="E16" s="118"/>
    </row>
    <row r="17" spans="2:12" x14ac:dyDescent="0.25">
      <c r="B17" s="155" t="s">
        <v>31</v>
      </c>
      <c r="C17" s="155"/>
      <c r="D17" s="69"/>
      <c r="E17" s="124" t="str">
        <f>IF(COUNTA(E14:E16)=3,IF(((E14-E15)*E16)=0,"",(E14-E15)*E16),"")</f>
        <v/>
      </c>
      <c r="G17" s="1" t="str">
        <f>IF(AND(H25="",H28=""),"",CONCATENATE(TEXT(SUM(H25,H28,H42,H45,H59,H62,H76,H79),"0"),"  hours saved per year"))</f>
        <v/>
      </c>
    </row>
    <row r="18" spans="2:12" x14ac:dyDescent="0.25">
      <c r="B18" s="43"/>
      <c r="C18" s="43"/>
      <c r="D18" s="43"/>
      <c r="E18" s="43"/>
    </row>
    <row r="19" spans="2:12" x14ac:dyDescent="0.25">
      <c r="B19" s="172" t="s">
        <v>38</v>
      </c>
      <c r="C19" s="172"/>
      <c r="D19" s="69"/>
      <c r="E19" s="60"/>
    </row>
    <row r="20" spans="2:12" x14ac:dyDescent="0.25">
      <c r="B20" s="155" t="s">
        <v>57</v>
      </c>
      <c r="C20" s="155"/>
      <c r="D20" s="69"/>
      <c r="E20" s="117"/>
    </row>
    <row r="21" spans="2:12" x14ac:dyDescent="0.25">
      <c r="B21" s="155" t="s">
        <v>68</v>
      </c>
      <c r="C21" s="155"/>
      <c r="D21" s="69"/>
      <c r="E21" s="117"/>
    </row>
    <row r="22" spans="2:12" x14ac:dyDescent="0.25">
      <c r="B22" s="155" t="s">
        <v>58</v>
      </c>
      <c r="C22" s="155"/>
      <c r="D22" s="69"/>
      <c r="E22" s="118"/>
    </row>
    <row r="23" spans="2:12" x14ac:dyDescent="0.25">
      <c r="B23" s="155" t="s">
        <v>31</v>
      </c>
      <c r="C23" s="155"/>
      <c r="D23" s="69"/>
      <c r="E23" s="124" t="str">
        <f>IF(COUNTA(E20:E22)=3,IF(((E20-E21)*E22)=0,"",(E20-E21)*E22),"")</f>
        <v/>
      </c>
    </row>
    <row r="24" spans="2:12" x14ac:dyDescent="0.25">
      <c r="B24" s="3"/>
      <c r="C24" s="3"/>
      <c r="D24" s="43"/>
      <c r="E24" s="3"/>
    </row>
    <row r="25" spans="2:12" x14ac:dyDescent="0.25">
      <c r="B25" s="172" t="s">
        <v>39</v>
      </c>
      <c r="C25" s="172"/>
      <c r="D25" s="69"/>
      <c r="E25" s="60"/>
    </row>
    <row r="26" spans="2:12" x14ac:dyDescent="0.25">
      <c r="B26" s="155" t="s">
        <v>57</v>
      </c>
      <c r="C26" s="155"/>
      <c r="D26" s="69"/>
      <c r="E26" s="117"/>
      <c r="G26" s="2"/>
      <c r="K26" s="1"/>
      <c r="L26" s="1"/>
    </row>
    <row r="27" spans="2:12" x14ac:dyDescent="0.25">
      <c r="B27" s="155" t="s">
        <v>68</v>
      </c>
      <c r="C27" s="155"/>
      <c r="D27" s="69"/>
      <c r="E27" s="117"/>
    </row>
    <row r="28" spans="2:12" x14ac:dyDescent="0.25">
      <c r="B28" s="155" t="s">
        <v>58</v>
      </c>
      <c r="C28" s="155"/>
      <c r="D28" s="69"/>
      <c r="E28" s="118"/>
    </row>
    <row r="29" spans="2:12" x14ac:dyDescent="0.25">
      <c r="B29" s="155" t="s">
        <v>31</v>
      </c>
      <c r="C29" s="155"/>
      <c r="D29" s="69"/>
      <c r="E29" s="124" t="str">
        <f>IF(COUNTA(E26:E28)=3,IF(((E26-E27)*E28)=0,"",(E26-E27)*E28),"")</f>
        <v/>
      </c>
    </row>
    <row r="30" spans="2:12" x14ac:dyDescent="0.25">
      <c r="B30" s="3"/>
      <c r="C30" s="3"/>
      <c r="D30" s="43"/>
      <c r="E30" s="3"/>
    </row>
    <row r="31" spans="2:12" x14ac:dyDescent="0.25">
      <c r="B31" s="172" t="s">
        <v>40</v>
      </c>
      <c r="C31" s="172"/>
      <c r="D31" s="69"/>
      <c r="E31" s="60"/>
    </row>
    <row r="32" spans="2:12" x14ac:dyDescent="0.25">
      <c r="B32" s="155" t="s">
        <v>57</v>
      </c>
      <c r="C32" s="155"/>
      <c r="D32" s="69"/>
      <c r="E32" s="117"/>
    </row>
    <row r="33" spans="2:12" x14ac:dyDescent="0.25">
      <c r="B33" s="155" t="s">
        <v>68</v>
      </c>
      <c r="C33" s="155"/>
      <c r="D33" s="69"/>
      <c r="E33" s="117"/>
      <c r="G33" s="2"/>
      <c r="K33" s="1"/>
      <c r="L33" s="1"/>
    </row>
    <row r="34" spans="2:12" x14ac:dyDescent="0.25">
      <c r="B34" s="155" t="s">
        <v>58</v>
      </c>
      <c r="C34" s="155"/>
      <c r="D34" s="69"/>
      <c r="E34" s="118"/>
    </row>
    <row r="35" spans="2:12" x14ac:dyDescent="0.25">
      <c r="B35" s="155" t="s">
        <v>31</v>
      </c>
      <c r="C35" s="155"/>
      <c r="D35" s="69"/>
      <c r="E35" s="124" t="str">
        <f>IF(COUNTA(E32:E34)=3,IF(((E32-E33)*E34)=0,"",(E32-E33)*E34),"")</f>
        <v/>
      </c>
    </row>
    <row r="40" spans="2:12" x14ac:dyDescent="0.25">
      <c r="G40" s="2"/>
      <c r="K40" s="1"/>
      <c r="L40" s="1"/>
    </row>
    <row r="41" spans="2:12" x14ac:dyDescent="0.25">
      <c r="G41" s="2"/>
      <c r="K41" s="1"/>
      <c r="L41" s="1"/>
    </row>
    <row r="42" spans="2:12" x14ac:dyDescent="0.25">
      <c r="G42" s="2"/>
      <c r="K42" s="1"/>
      <c r="L42" s="1"/>
    </row>
    <row r="43" spans="2:12" x14ac:dyDescent="0.25">
      <c r="G43" s="2"/>
      <c r="K43" s="1"/>
      <c r="L43" s="1"/>
    </row>
    <row r="44" spans="2:12" x14ac:dyDescent="0.25">
      <c r="G44" s="2"/>
      <c r="K44" s="1"/>
      <c r="L44" s="1"/>
    </row>
    <row r="45" spans="2:12" x14ac:dyDescent="0.25">
      <c r="G45" s="2"/>
      <c r="K45" s="1"/>
      <c r="L45" s="1"/>
    </row>
    <row r="46" spans="2:12" x14ac:dyDescent="0.25">
      <c r="G46" s="2"/>
      <c r="K46" s="1"/>
      <c r="L46" s="1"/>
    </row>
    <row r="47" spans="2:12" x14ac:dyDescent="0.25">
      <c r="G47" s="2"/>
      <c r="K47" s="1"/>
      <c r="L47" s="1"/>
    </row>
    <row r="48" spans="2:12" x14ac:dyDescent="0.25">
      <c r="G48" s="2"/>
      <c r="K48" s="1"/>
      <c r="L48" s="1"/>
    </row>
    <row r="49" spans="7:12" x14ac:dyDescent="0.25">
      <c r="G49" s="2"/>
      <c r="K49" s="1"/>
      <c r="L49" s="1"/>
    </row>
    <row r="50" spans="7:12" x14ac:dyDescent="0.25">
      <c r="G50" s="2"/>
      <c r="K50" s="1"/>
      <c r="L50" s="1"/>
    </row>
    <row r="51" spans="7:12" x14ac:dyDescent="0.25">
      <c r="G51" s="2"/>
      <c r="K51" s="1"/>
      <c r="L51" s="1"/>
    </row>
    <row r="52" spans="7:12" x14ac:dyDescent="0.25">
      <c r="G52" s="2"/>
      <c r="K52" s="1"/>
      <c r="L52" s="1"/>
    </row>
    <row r="53" spans="7:12" x14ac:dyDescent="0.25">
      <c r="G53" s="2"/>
      <c r="K53" s="1"/>
      <c r="L53" s="1"/>
    </row>
    <row r="54" spans="7:12" x14ac:dyDescent="0.25">
      <c r="G54" s="2"/>
      <c r="K54" s="1"/>
      <c r="L54" s="1"/>
    </row>
    <row r="55" spans="7:12" x14ac:dyDescent="0.25">
      <c r="G55" s="2"/>
      <c r="K55" s="1"/>
      <c r="L55" s="1"/>
    </row>
    <row r="56" spans="7:12" x14ac:dyDescent="0.25">
      <c r="G56" s="2"/>
      <c r="K56" s="1"/>
      <c r="L56" s="1"/>
    </row>
    <row r="57" spans="7:12" x14ac:dyDescent="0.25">
      <c r="G57" s="2"/>
      <c r="K57" s="1"/>
      <c r="L57" s="1"/>
    </row>
    <row r="58" spans="7:12" x14ac:dyDescent="0.25">
      <c r="G58" s="2"/>
      <c r="K58" s="1"/>
      <c r="L58" s="1"/>
    </row>
    <row r="59" spans="7:12" x14ac:dyDescent="0.25">
      <c r="G59" s="2"/>
      <c r="K59" s="1"/>
      <c r="L59" s="1"/>
    </row>
    <row r="60" spans="7:12" x14ac:dyDescent="0.25">
      <c r="G60" s="2"/>
      <c r="K60" s="1"/>
      <c r="L60" s="1"/>
    </row>
    <row r="61" spans="7:12" x14ac:dyDescent="0.25">
      <c r="G61" s="2"/>
      <c r="K61" s="1"/>
      <c r="L61" s="1"/>
    </row>
    <row r="62" spans="7:12" x14ac:dyDescent="0.25">
      <c r="G62" s="2"/>
      <c r="K62" s="1"/>
      <c r="L62" s="1"/>
    </row>
    <row r="63" spans="7:12" x14ac:dyDescent="0.25">
      <c r="G63" s="2"/>
      <c r="K63" s="1"/>
      <c r="L63" s="1"/>
    </row>
    <row r="64" spans="7:12" x14ac:dyDescent="0.25">
      <c r="G64" s="2"/>
      <c r="K64" s="1"/>
      <c r="L64" s="1"/>
    </row>
    <row r="65" spans="7:12" x14ac:dyDescent="0.25">
      <c r="G65" s="2"/>
      <c r="K65" s="1"/>
      <c r="L65" s="1"/>
    </row>
    <row r="66" spans="7:12" x14ac:dyDescent="0.25">
      <c r="G66" s="2"/>
      <c r="K66" s="1"/>
      <c r="L66" s="1"/>
    </row>
    <row r="67" spans="7:12" x14ac:dyDescent="0.25">
      <c r="G67" s="2"/>
      <c r="K67" s="1"/>
      <c r="L67" s="1"/>
    </row>
    <row r="68" spans="7:12" x14ac:dyDescent="0.25">
      <c r="G68" s="2"/>
      <c r="K68" s="1"/>
      <c r="L68" s="1"/>
    </row>
    <row r="69" spans="7:12" x14ac:dyDescent="0.25">
      <c r="G69" s="2"/>
      <c r="K69" s="1"/>
      <c r="L69" s="1"/>
    </row>
    <row r="70" spans="7:12" x14ac:dyDescent="0.25">
      <c r="G70" s="2"/>
      <c r="K70" s="1"/>
      <c r="L70" s="1"/>
    </row>
    <row r="71" spans="7:12" x14ac:dyDescent="0.25">
      <c r="G71" s="2"/>
      <c r="K71" s="1"/>
      <c r="L71" s="1"/>
    </row>
    <row r="72" spans="7:12" x14ac:dyDescent="0.25">
      <c r="G72" s="2"/>
      <c r="K72" s="1"/>
      <c r="L72" s="1"/>
    </row>
    <row r="73" spans="7:12" x14ac:dyDescent="0.25">
      <c r="G73" s="2"/>
      <c r="K73" s="1"/>
      <c r="L73" s="1"/>
    </row>
    <row r="74" spans="7:12" x14ac:dyDescent="0.25">
      <c r="G74" s="2"/>
      <c r="K74" s="1"/>
      <c r="L74" s="1"/>
    </row>
    <row r="75" spans="7:12" x14ac:dyDescent="0.25">
      <c r="G75" s="2"/>
      <c r="K75" s="1"/>
      <c r="L75" s="1"/>
    </row>
    <row r="76" spans="7:12" x14ac:dyDescent="0.25">
      <c r="G76" s="2"/>
      <c r="K76" s="1"/>
      <c r="L76" s="1"/>
    </row>
    <row r="77" spans="7:12" x14ac:dyDescent="0.25">
      <c r="G77" s="2"/>
      <c r="K77" s="1"/>
      <c r="L77" s="1"/>
    </row>
    <row r="78" spans="7:12" x14ac:dyDescent="0.25">
      <c r="G78" s="2"/>
      <c r="K78" s="1"/>
      <c r="L78" s="1"/>
    </row>
    <row r="79" spans="7:12" x14ac:dyDescent="0.25">
      <c r="G79" s="2"/>
      <c r="K79" s="1"/>
      <c r="L79" s="1"/>
    </row>
    <row r="80" spans="7:12" x14ac:dyDescent="0.25">
      <c r="G80" s="2"/>
      <c r="K80" s="1"/>
      <c r="L80" s="1"/>
    </row>
    <row r="81" spans="7:12" x14ac:dyDescent="0.25">
      <c r="G81" s="2"/>
      <c r="K81" s="1"/>
      <c r="L81" s="1"/>
    </row>
    <row r="82" spans="7:12" x14ac:dyDescent="0.25">
      <c r="G82" s="2"/>
      <c r="K82" s="1"/>
      <c r="L82" s="1"/>
    </row>
    <row r="83" spans="7:12" x14ac:dyDescent="0.25">
      <c r="G83" s="2"/>
      <c r="K83" s="1"/>
      <c r="L83" s="1"/>
    </row>
    <row r="84" spans="7:12" x14ac:dyDescent="0.25">
      <c r="G84" s="2"/>
      <c r="K84" s="1"/>
      <c r="L84" s="1"/>
    </row>
    <row r="85" spans="7:12" x14ac:dyDescent="0.25">
      <c r="G85" s="2"/>
      <c r="K85" s="1"/>
      <c r="L85" s="1"/>
    </row>
    <row r="86" spans="7:12" x14ac:dyDescent="0.25">
      <c r="G86" s="2"/>
      <c r="K86" s="1"/>
      <c r="L86" s="1"/>
    </row>
    <row r="87" spans="7:12" x14ac:dyDescent="0.25">
      <c r="G87" s="2"/>
      <c r="K87" s="1"/>
      <c r="L87" s="1"/>
    </row>
    <row r="88" spans="7:12" x14ac:dyDescent="0.25">
      <c r="G88" s="2"/>
      <c r="K88" s="1"/>
      <c r="L88" s="1"/>
    </row>
    <row r="89" spans="7:12" x14ac:dyDescent="0.25">
      <c r="G89" s="2"/>
      <c r="K89" s="1"/>
      <c r="L89" s="1"/>
    </row>
    <row r="90" spans="7:12" x14ac:dyDescent="0.25">
      <c r="G90" s="2"/>
      <c r="K90" s="1"/>
      <c r="L90" s="1"/>
    </row>
    <row r="91" spans="7:12" x14ac:dyDescent="0.25">
      <c r="G91" s="2"/>
      <c r="K91" s="1"/>
      <c r="L91" s="1"/>
    </row>
    <row r="92" spans="7:12" x14ac:dyDescent="0.25">
      <c r="G92" s="2"/>
      <c r="K92" s="1"/>
      <c r="L92" s="1"/>
    </row>
    <row r="93" spans="7:12" x14ac:dyDescent="0.25">
      <c r="G93" s="2"/>
      <c r="K93" s="1"/>
      <c r="L93" s="1"/>
    </row>
  </sheetData>
  <sheetProtection sheet="1" objects="1" scenarios="1" selectLockedCells="1"/>
  <mergeCells count="25">
    <mergeCell ref="B2:G2"/>
    <mergeCell ref="B33:C33"/>
    <mergeCell ref="B34:C34"/>
    <mergeCell ref="B32:C32"/>
    <mergeCell ref="B31:C31"/>
    <mergeCell ref="B27:C27"/>
    <mergeCell ref="B28:C28"/>
    <mergeCell ref="B16:C16"/>
    <mergeCell ref="B15:C15"/>
    <mergeCell ref="B17:C17"/>
    <mergeCell ref="B19:C19"/>
    <mergeCell ref="B25:C25"/>
    <mergeCell ref="B20:C20"/>
    <mergeCell ref="J4:O7"/>
    <mergeCell ref="B9:E10"/>
    <mergeCell ref="B14:C14"/>
    <mergeCell ref="B13:C13"/>
    <mergeCell ref="C4:G4"/>
    <mergeCell ref="C6:G6"/>
    <mergeCell ref="B35:C35"/>
    <mergeCell ref="B21:C21"/>
    <mergeCell ref="B22:C22"/>
    <mergeCell ref="B23:C23"/>
    <mergeCell ref="B26:C26"/>
    <mergeCell ref="B29:C29"/>
  </mergeCells>
  <dataValidations count="1">
    <dataValidation type="textLength" operator="lessThanOrEqual" allowBlank="1" showInputMessage="1" showErrorMessage="1" errorTitle="Process Description" error="The process description entered is too long. Please rephrase the decription so it does not exceed 30 characters." sqref="E13 E19 E25 E31" xr:uid="{00000000-0002-0000-0400-000000000000}">
      <formula1>30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B1:G93"/>
  <sheetViews>
    <sheetView workbookViewId="0">
      <selection activeCell="E14" sqref="E14:E16"/>
    </sheetView>
  </sheetViews>
  <sheetFormatPr defaultRowHeight="15" x14ac:dyDescent="0.25"/>
  <cols>
    <col min="1" max="1" width="3.7109375" style="1" customWidth="1"/>
    <col min="2" max="2" width="17.28515625" style="1" bestFit="1" customWidth="1"/>
    <col min="3" max="3" width="15" style="1" customWidth="1"/>
    <col min="4" max="4" width="2" style="1" customWidth="1"/>
    <col min="5" max="5" width="35.7109375" style="1" customWidth="1"/>
    <col min="6" max="6" width="6.5703125" style="1" customWidth="1"/>
    <col min="7" max="7" width="42.85546875" style="1" customWidth="1"/>
    <col min="8" max="16384" width="9.140625" style="1"/>
  </cols>
  <sheetData>
    <row r="1" spans="2:7" x14ac:dyDescent="0.25">
      <c r="G1" s="10"/>
    </row>
    <row r="2" spans="2:7" ht="36" x14ac:dyDescent="0.55000000000000004">
      <c r="B2" s="147" t="str">
        <f ca="1">MID(CELL("filename",A1),FIND("]",CELL("filename",A1))+1,50)</f>
        <v>Processing Days</v>
      </c>
      <c r="C2" s="147"/>
      <c r="D2" s="147"/>
      <c r="E2" s="147"/>
      <c r="F2" s="147"/>
      <c r="G2" s="147"/>
    </row>
    <row r="4" spans="2:7" ht="15" customHeight="1" x14ac:dyDescent="0.25">
      <c r="B4" s="15" t="s">
        <v>12</v>
      </c>
      <c r="C4" s="177" t="str">
        <f>IF(Summary!D4="","",Summary!D4)</f>
        <v/>
      </c>
      <c r="D4" s="177"/>
      <c r="E4" s="177"/>
      <c r="F4" s="177"/>
      <c r="G4" s="177"/>
    </row>
    <row r="5" spans="2:7" ht="15" customHeight="1" x14ac:dyDescent="0.25">
      <c r="C5" s="39"/>
      <c r="D5" s="39"/>
      <c r="E5" s="39"/>
    </row>
    <row r="6" spans="2:7" ht="15" customHeight="1" x14ac:dyDescent="0.25">
      <c r="B6" s="15" t="s">
        <v>0</v>
      </c>
      <c r="C6" s="177" t="str">
        <f>IF(Summary!D7="","",Summary!D7)</f>
        <v/>
      </c>
      <c r="D6" s="177"/>
      <c r="E6" s="177"/>
      <c r="F6" s="177"/>
      <c r="G6" s="177"/>
    </row>
    <row r="7" spans="2:7" ht="15" customHeight="1" x14ac:dyDescent="0.25"/>
    <row r="8" spans="2:7" ht="15.75" thickBot="1" x14ac:dyDescent="0.3"/>
    <row r="9" spans="2:7" x14ac:dyDescent="0.25">
      <c r="B9" s="158" t="s">
        <v>2</v>
      </c>
      <c r="C9" s="159"/>
      <c r="D9" s="159"/>
      <c r="E9" s="160"/>
    </row>
    <row r="10" spans="2:7" ht="15.75" thickBot="1" x14ac:dyDescent="0.3">
      <c r="B10" s="161"/>
      <c r="C10" s="162"/>
      <c r="D10" s="162"/>
      <c r="E10" s="163"/>
    </row>
    <row r="11" spans="2:7" ht="15" customHeight="1" x14ac:dyDescent="0.25">
      <c r="B11" s="23"/>
      <c r="C11" s="23"/>
      <c r="D11" s="23"/>
      <c r="E11" s="23"/>
    </row>
    <row r="12" spans="2:7" ht="15.75" thickBot="1" x14ac:dyDescent="0.3"/>
    <row r="13" spans="2:7" ht="15.75" thickBot="1" x14ac:dyDescent="0.3">
      <c r="B13" s="172" t="s">
        <v>37</v>
      </c>
      <c r="C13" s="172"/>
      <c r="D13" s="69"/>
      <c r="E13" s="60"/>
      <c r="F13" s="3"/>
      <c r="G13" s="42" t="s">
        <v>90</v>
      </c>
    </row>
    <row r="14" spans="2:7" x14ac:dyDescent="0.25">
      <c r="B14" s="155" t="s">
        <v>112</v>
      </c>
      <c r="C14" s="155"/>
      <c r="D14" s="69"/>
      <c r="E14" s="117"/>
      <c r="F14" s="3"/>
      <c r="G14" s="80" t="str">
        <f>IF(SUM(E17,E23,E29,E35)=0,"",SUM(E17,E23,E29,E35))</f>
        <v/>
      </c>
    </row>
    <row r="15" spans="2:7" x14ac:dyDescent="0.25">
      <c r="B15" s="155" t="s">
        <v>88</v>
      </c>
      <c r="C15" s="155"/>
      <c r="D15" s="69"/>
      <c r="E15" s="117"/>
      <c r="F15" s="3"/>
    </row>
    <row r="16" spans="2:7" x14ac:dyDescent="0.25">
      <c r="B16" s="155" t="s">
        <v>113</v>
      </c>
      <c r="C16" s="155"/>
      <c r="D16" s="69"/>
      <c r="E16" s="116"/>
      <c r="F16" s="3"/>
    </row>
    <row r="17" spans="2:7" x14ac:dyDescent="0.25">
      <c r="B17" s="155" t="s">
        <v>89</v>
      </c>
      <c r="C17" s="155"/>
      <c r="D17" s="69"/>
      <c r="E17" s="124" t="str">
        <f>IF(COUNTA(E14:E16)=3,IF(((E14-E15)*E16)=0,"",(E14-E15)*E16),"")</f>
        <v/>
      </c>
      <c r="F17" s="3"/>
    </row>
    <row r="18" spans="2:7" x14ac:dyDescent="0.25">
      <c r="B18" s="43"/>
      <c r="C18" s="43"/>
      <c r="D18" s="43"/>
      <c r="E18" s="43"/>
      <c r="F18" s="3"/>
    </row>
    <row r="19" spans="2:7" x14ac:dyDescent="0.25">
      <c r="B19" s="172" t="s">
        <v>38</v>
      </c>
      <c r="C19" s="172"/>
      <c r="D19" s="69"/>
      <c r="E19" s="60"/>
      <c r="F19" s="3"/>
    </row>
    <row r="20" spans="2:7" x14ac:dyDescent="0.25">
      <c r="B20" s="155" t="s">
        <v>112</v>
      </c>
      <c r="C20" s="155"/>
      <c r="D20" s="69"/>
      <c r="E20" s="117"/>
      <c r="F20" s="3"/>
    </row>
    <row r="21" spans="2:7" x14ac:dyDescent="0.25">
      <c r="B21" s="155" t="s">
        <v>88</v>
      </c>
      <c r="C21" s="155"/>
      <c r="D21" s="69"/>
      <c r="E21" s="117"/>
      <c r="F21" s="3"/>
    </row>
    <row r="22" spans="2:7" x14ac:dyDescent="0.25">
      <c r="B22" s="155" t="s">
        <v>113</v>
      </c>
      <c r="C22" s="155"/>
      <c r="D22" s="69"/>
      <c r="E22" s="116"/>
      <c r="F22" s="3"/>
    </row>
    <row r="23" spans="2:7" x14ac:dyDescent="0.25">
      <c r="B23" s="155" t="s">
        <v>89</v>
      </c>
      <c r="C23" s="155"/>
      <c r="D23" s="69"/>
      <c r="E23" s="124" t="str">
        <f>IF(COUNTA(E20:E22)=3,IF(((E20-E21)*E22)=0,"",(E20-E21)*E22),"")</f>
        <v/>
      </c>
      <c r="F23" s="3"/>
    </row>
    <row r="24" spans="2:7" x14ac:dyDescent="0.25">
      <c r="B24" s="3"/>
      <c r="C24" s="3"/>
      <c r="D24" s="43"/>
      <c r="E24" s="3"/>
      <c r="F24" s="3"/>
    </row>
    <row r="25" spans="2:7" x14ac:dyDescent="0.25">
      <c r="B25" s="172" t="s">
        <v>39</v>
      </c>
      <c r="C25" s="172"/>
      <c r="D25" s="69"/>
      <c r="E25" s="60"/>
      <c r="F25" s="3"/>
    </row>
    <row r="26" spans="2:7" x14ac:dyDescent="0.25">
      <c r="B26" s="151" t="s">
        <v>112</v>
      </c>
      <c r="C26" s="152"/>
      <c r="D26" s="69"/>
      <c r="E26" s="117"/>
      <c r="F26" s="3"/>
      <c r="G26" s="2"/>
    </row>
    <row r="27" spans="2:7" x14ac:dyDescent="0.25">
      <c r="B27" s="151" t="s">
        <v>88</v>
      </c>
      <c r="C27" s="152"/>
      <c r="D27" s="69"/>
      <c r="E27" s="117"/>
      <c r="F27" s="3"/>
    </row>
    <row r="28" spans="2:7" x14ac:dyDescent="0.25">
      <c r="B28" s="151" t="s">
        <v>113</v>
      </c>
      <c r="C28" s="152"/>
      <c r="D28" s="69"/>
      <c r="E28" s="116"/>
      <c r="F28" s="3"/>
    </row>
    <row r="29" spans="2:7" x14ac:dyDescent="0.25">
      <c r="B29" s="151" t="s">
        <v>89</v>
      </c>
      <c r="C29" s="152"/>
      <c r="D29" s="69"/>
      <c r="E29" s="124" t="str">
        <f>IF(COUNTA(E26:E28)=3,IF(((E26-E27)*E28)=0,"",(E26-E27)*E28),"")</f>
        <v/>
      </c>
      <c r="F29" s="3"/>
    </row>
    <row r="30" spans="2:7" x14ac:dyDescent="0.25">
      <c r="B30" s="3"/>
      <c r="C30" s="3"/>
      <c r="D30" s="43"/>
      <c r="E30" s="3"/>
      <c r="F30" s="3"/>
    </row>
    <row r="31" spans="2:7" x14ac:dyDescent="0.25">
      <c r="B31" s="172" t="s">
        <v>40</v>
      </c>
      <c r="C31" s="172"/>
      <c r="D31" s="69"/>
      <c r="E31" s="60"/>
      <c r="F31" s="3"/>
    </row>
    <row r="32" spans="2:7" x14ac:dyDescent="0.25">
      <c r="B32" s="155" t="s">
        <v>112</v>
      </c>
      <c r="C32" s="155"/>
      <c r="D32" s="69"/>
      <c r="E32" s="117"/>
      <c r="F32" s="3"/>
    </row>
    <row r="33" spans="2:7" x14ac:dyDescent="0.25">
      <c r="B33" s="155" t="s">
        <v>88</v>
      </c>
      <c r="C33" s="155"/>
      <c r="D33" s="69"/>
      <c r="E33" s="117"/>
      <c r="F33" s="3"/>
      <c r="G33" s="2"/>
    </row>
    <row r="34" spans="2:7" x14ac:dyDescent="0.25">
      <c r="B34" s="155" t="s">
        <v>113</v>
      </c>
      <c r="C34" s="155"/>
      <c r="D34" s="69"/>
      <c r="E34" s="116"/>
      <c r="F34" s="3"/>
    </row>
    <row r="35" spans="2:7" x14ac:dyDescent="0.25">
      <c r="B35" s="155" t="s">
        <v>89</v>
      </c>
      <c r="C35" s="155"/>
      <c r="D35" s="69"/>
      <c r="E35" s="124" t="str">
        <f>IF(COUNTA(E32:E34)=3,IF(((E32-E33)*E34)=0,"",(E32-E33)*E34),"")</f>
        <v/>
      </c>
      <c r="F35" s="3"/>
    </row>
    <row r="40" spans="2:7" x14ac:dyDescent="0.25">
      <c r="G40" s="2"/>
    </row>
    <row r="41" spans="2:7" x14ac:dyDescent="0.25">
      <c r="G41" s="2"/>
    </row>
    <row r="42" spans="2:7" x14ac:dyDescent="0.25">
      <c r="G42" s="2"/>
    </row>
    <row r="43" spans="2:7" x14ac:dyDescent="0.25">
      <c r="G43" s="2"/>
    </row>
    <row r="44" spans="2:7" x14ac:dyDescent="0.25">
      <c r="G44" s="2"/>
    </row>
    <row r="45" spans="2:7" x14ac:dyDescent="0.25">
      <c r="G45" s="2"/>
    </row>
    <row r="46" spans="2:7" x14ac:dyDescent="0.25">
      <c r="G46" s="2"/>
    </row>
    <row r="47" spans="2:7" x14ac:dyDescent="0.25">
      <c r="G47" s="2"/>
    </row>
    <row r="48" spans="2:7" x14ac:dyDescent="0.25">
      <c r="G48" s="2"/>
    </row>
    <row r="49" spans="7:7" x14ac:dyDescent="0.25">
      <c r="G49" s="2"/>
    </row>
    <row r="50" spans="7:7" x14ac:dyDescent="0.25">
      <c r="G50" s="2"/>
    </row>
    <row r="51" spans="7:7" x14ac:dyDescent="0.25">
      <c r="G51" s="2"/>
    </row>
    <row r="52" spans="7:7" x14ac:dyDescent="0.25">
      <c r="G52" s="2"/>
    </row>
    <row r="53" spans="7:7" x14ac:dyDescent="0.25">
      <c r="G53" s="2"/>
    </row>
    <row r="54" spans="7:7" x14ac:dyDescent="0.25">
      <c r="G54" s="2"/>
    </row>
    <row r="55" spans="7:7" x14ac:dyDescent="0.25">
      <c r="G55" s="2"/>
    </row>
    <row r="56" spans="7:7" x14ac:dyDescent="0.25">
      <c r="G56" s="2"/>
    </row>
    <row r="57" spans="7:7" x14ac:dyDescent="0.25">
      <c r="G57" s="2"/>
    </row>
    <row r="58" spans="7:7" x14ac:dyDescent="0.25">
      <c r="G58" s="2"/>
    </row>
    <row r="59" spans="7:7" x14ac:dyDescent="0.25">
      <c r="G59" s="2"/>
    </row>
    <row r="60" spans="7:7" x14ac:dyDescent="0.25">
      <c r="G60" s="2"/>
    </row>
    <row r="61" spans="7:7" x14ac:dyDescent="0.25">
      <c r="G61" s="2"/>
    </row>
    <row r="62" spans="7:7" x14ac:dyDescent="0.25">
      <c r="G62" s="2"/>
    </row>
    <row r="63" spans="7:7" x14ac:dyDescent="0.25">
      <c r="G63" s="2"/>
    </row>
    <row r="64" spans="7:7" x14ac:dyDescent="0.25">
      <c r="G64" s="2"/>
    </row>
    <row r="65" spans="7:7" x14ac:dyDescent="0.25">
      <c r="G65" s="2"/>
    </row>
    <row r="66" spans="7:7" x14ac:dyDescent="0.25">
      <c r="G66" s="2"/>
    </row>
    <row r="67" spans="7:7" x14ac:dyDescent="0.25">
      <c r="G67" s="2"/>
    </row>
    <row r="68" spans="7:7" x14ac:dyDescent="0.25">
      <c r="G68" s="2"/>
    </row>
    <row r="69" spans="7:7" x14ac:dyDescent="0.25">
      <c r="G69" s="2"/>
    </row>
    <row r="70" spans="7:7" x14ac:dyDescent="0.25">
      <c r="G70" s="2"/>
    </row>
    <row r="71" spans="7:7" x14ac:dyDescent="0.25">
      <c r="G71" s="2"/>
    </row>
    <row r="72" spans="7:7" x14ac:dyDescent="0.25">
      <c r="G72" s="2"/>
    </row>
    <row r="73" spans="7:7" x14ac:dyDescent="0.25">
      <c r="G73" s="2"/>
    </row>
    <row r="74" spans="7:7" x14ac:dyDescent="0.25">
      <c r="G74" s="2"/>
    </row>
    <row r="75" spans="7:7" x14ac:dyDescent="0.25">
      <c r="G75" s="2"/>
    </row>
    <row r="76" spans="7:7" x14ac:dyDescent="0.25">
      <c r="G76" s="2"/>
    </row>
    <row r="77" spans="7:7" x14ac:dyDescent="0.25">
      <c r="G77" s="2"/>
    </row>
    <row r="78" spans="7:7" x14ac:dyDescent="0.25">
      <c r="G78" s="2"/>
    </row>
    <row r="79" spans="7:7" x14ac:dyDescent="0.25">
      <c r="G79" s="2"/>
    </row>
    <row r="80" spans="7:7" x14ac:dyDescent="0.25">
      <c r="G80" s="2"/>
    </row>
    <row r="81" spans="7:7" x14ac:dyDescent="0.25">
      <c r="G81" s="2"/>
    </row>
    <row r="82" spans="7:7" x14ac:dyDescent="0.25">
      <c r="G82" s="2"/>
    </row>
    <row r="83" spans="7:7" x14ac:dyDescent="0.25">
      <c r="G83" s="2"/>
    </row>
    <row r="84" spans="7:7" x14ac:dyDescent="0.25">
      <c r="G84" s="2"/>
    </row>
    <row r="85" spans="7:7" x14ac:dyDescent="0.25">
      <c r="G85" s="2"/>
    </row>
    <row r="86" spans="7:7" x14ac:dyDescent="0.25">
      <c r="G86" s="2"/>
    </row>
    <row r="87" spans="7:7" x14ac:dyDescent="0.25">
      <c r="G87" s="2"/>
    </row>
    <row r="88" spans="7:7" x14ac:dyDescent="0.25">
      <c r="G88" s="2"/>
    </row>
    <row r="89" spans="7:7" x14ac:dyDescent="0.25">
      <c r="G89" s="2"/>
    </row>
    <row r="90" spans="7:7" x14ac:dyDescent="0.25">
      <c r="G90" s="2"/>
    </row>
    <row r="91" spans="7:7" x14ac:dyDescent="0.25">
      <c r="G91" s="2"/>
    </row>
    <row r="92" spans="7:7" x14ac:dyDescent="0.25">
      <c r="G92" s="2"/>
    </row>
    <row r="93" spans="7:7" x14ac:dyDescent="0.25">
      <c r="G93" s="2"/>
    </row>
  </sheetData>
  <sheetProtection sheet="1" objects="1" scenarios="1" selectLockedCells="1"/>
  <mergeCells count="24">
    <mergeCell ref="B25:C25"/>
    <mergeCell ref="B2:G2"/>
    <mergeCell ref="C4:G4"/>
    <mergeCell ref="C6:G6"/>
    <mergeCell ref="B9:E10"/>
    <mergeCell ref="B13:C13"/>
    <mergeCell ref="B14:C14"/>
    <mergeCell ref="B15:C15"/>
    <mergeCell ref="B16:C16"/>
    <mergeCell ref="B17:C17"/>
    <mergeCell ref="B19:C19"/>
    <mergeCell ref="B20:C20"/>
    <mergeCell ref="B21:C21"/>
    <mergeCell ref="B22:C22"/>
    <mergeCell ref="B23:C23"/>
    <mergeCell ref="B26:C26"/>
    <mergeCell ref="B35:C35"/>
    <mergeCell ref="B28:C28"/>
    <mergeCell ref="B29:C29"/>
    <mergeCell ref="B31:C31"/>
    <mergeCell ref="B32:C32"/>
    <mergeCell ref="B33:C33"/>
    <mergeCell ref="B34:C34"/>
    <mergeCell ref="B27:C27"/>
  </mergeCells>
  <dataValidations count="1">
    <dataValidation type="textLength" operator="lessThanOrEqual" allowBlank="1" showInputMessage="1" showErrorMessage="1" errorTitle="Process Description" error="The process description entered is too long. Please rephrase the decription so it does not exceed 30 characters." sqref="E25 E31 E19 E13" xr:uid="{00000000-0002-0000-0500-000000000000}">
      <formula1>30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B1:N93"/>
  <sheetViews>
    <sheetView tabSelected="1" topLeftCell="C1" workbookViewId="0">
      <selection activeCell="L19" sqref="L19"/>
    </sheetView>
  </sheetViews>
  <sheetFormatPr defaultRowHeight="15" x14ac:dyDescent="0.25"/>
  <cols>
    <col min="1" max="1" width="3.7109375" style="1" customWidth="1"/>
    <col min="2" max="2" width="17.28515625" style="1" bestFit="1" customWidth="1"/>
    <col min="3" max="3" width="15" style="1" customWidth="1"/>
    <col min="4" max="4" width="2" style="1" customWidth="1"/>
    <col min="5" max="5" width="35.7109375" style="1" customWidth="1"/>
    <col min="6" max="6" width="6.5703125" style="1" customWidth="1"/>
    <col min="7" max="7" width="43" style="1" customWidth="1"/>
    <col min="8" max="8" width="6.5703125" style="1" customWidth="1"/>
    <col min="9" max="9" width="17.28515625" style="1" customWidth="1"/>
    <col min="10" max="10" width="21.85546875" style="1" customWidth="1"/>
    <col min="11" max="11" width="2" style="1" customWidth="1"/>
    <col min="12" max="12" width="35.7109375" style="1" customWidth="1"/>
    <col min="13" max="13" width="6.5703125" style="1" customWidth="1"/>
    <col min="14" max="14" width="43" style="1" customWidth="1"/>
    <col min="15" max="16384" width="9.140625" style="1"/>
  </cols>
  <sheetData>
    <row r="1" spans="2:14" x14ac:dyDescent="0.25">
      <c r="G1" s="10"/>
    </row>
    <row r="2" spans="2:14" ht="36" x14ac:dyDescent="0.55000000000000004">
      <c r="B2" s="147" t="str">
        <f ca="1">MID(CELL("filename",A1),FIND("]",CELL("filename",A1))+1,50)</f>
        <v>Safety</v>
      </c>
      <c r="C2" s="147"/>
      <c r="D2" s="147"/>
      <c r="E2" s="147"/>
      <c r="F2" s="147"/>
      <c r="G2" s="147"/>
    </row>
    <row r="4" spans="2:14" x14ac:dyDescent="0.25">
      <c r="B4" s="15" t="s">
        <v>12</v>
      </c>
      <c r="C4" s="177" t="str">
        <f>IF(Summary!D4="","",Summary!D4)</f>
        <v/>
      </c>
      <c r="D4" s="177"/>
      <c r="E4" s="177"/>
      <c r="F4" s="177"/>
      <c r="G4" s="177"/>
    </row>
    <row r="5" spans="2:14" x14ac:dyDescent="0.25">
      <c r="C5" s="39"/>
      <c r="D5" s="39"/>
      <c r="E5" s="39"/>
    </row>
    <row r="6" spans="2:14" x14ac:dyDescent="0.25">
      <c r="B6" s="15" t="s">
        <v>0</v>
      </c>
      <c r="C6" s="177" t="str">
        <f>IF(Summary!D7="","",Summary!D7)</f>
        <v/>
      </c>
      <c r="D6" s="177"/>
      <c r="E6" s="177"/>
      <c r="F6" s="177"/>
      <c r="G6" s="177"/>
    </row>
    <row r="8" spans="2:14" ht="15.75" thickBot="1" x14ac:dyDescent="0.3"/>
    <row r="9" spans="2:14" x14ac:dyDescent="0.25">
      <c r="B9" s="158" t="s">
        <v>2</v>
      </c>
      <c r="C9" s="159"/>
      <c r="D9" s="159"/>
      <c r="E9" s="160"/>
    </row>
    <row r="10" spans="2:14" ht="15.75" thickBot="1" x14ac:dyDescent="0.3">
      <c r="B10" s="161"/>
      <c r="C10" s="162"/>
      <c r="D10" s="162"/>
      <c r="E10" s="163"/>
    </row>
    <row r="11" spans="2:14" ht="15.75" customHeight="1" x14ac:dyDescent="0.25">
      <c r="B11" s="23"/>
      <c r="C11" s="23"/>
      <c r="D11" s="23"/>
      <c r="E11" s="23"/>
    </row>
    <row r="12" spans="2:14" ht="15.75" thickBot="1" x14ac:dyDescent="0.3"/>
    <row r="13" spans="2:14" ht="15.75" thickBot="1" x14ac:dyDescent="0.3">
      <c r="B13" s="172" t="s">
        <v>93</v>
      </c>
      <c r="C13" s="172"/>
      <c r="D13" s="102"/>
      <c r="E13" s="60"/>
      <c r="F13" s="3"/>
      <c r="G13" s="135" t="s">
        <v>121</v>
      </c>
      <c r="I13" s="185" t="s">
        <v>122</v>
      </c>
      <c r="J13" s="185"/>
      <c r="K13" s="128"/>
      <c r="L13" s="60"/>
      <c r="M13" s="3"/>
      <c r="N13" s="134" t="s">
        <v>126</v>
      </c>
    </row>
    <row r="14" spans="2:14" x14ac:dyDescent="0.25">
      <c r="B14" s="155" t="s">
        <v>120</v>
      </c>
      <c r="C14" s="155"/>
      <c r="D14" s="102"/>
      <c r="E14" s="129">
        <v>21</v>
      </c>
      <c r="F14" s="3"/>
      <c r="G14" s="131">
        <f>IF(SUM(E16,E22,E28,E34)=0,"",SUM(E16,E22,E28,E34))</f>
        <v>20</v>
      </c>
      <c r="I14" s="186" t="s">
        <v>123</v>
      </c>
      <c r="J14" s="186"/>
      <c r="K14" s="128"/>
      <c r="L14" s="136">
        <v>0</v>
      </c>
      <c r="M14" s="3"/>
      <c r="N14" s="137">
        <f>IF(SUM(L16,L22,L28,L34)=0,"",SUM(L16,L22,L28,L34))</f>
        <v>1</v>
      </c>
    </row>
    <row r="15" spans="2:14" x14ac:dyDescent="0.25">
      <c r="B15" s="155" t="s">
        <v>118</v>
      </c>
      <c r="C15" s="155"/>
      <c r="D15" s="102"/>
      <c r="E15" s="129">
        <v>1</v>
      </c>
      <c r="F15" s="3"/>
      <c r="I15" s="186" t="s">
        <v>124</v>
      </c>
      <c r="J15" s="186"/>
      <c r="K15" s="128"/>
      <c r="L15" s="136">
        <v>1</v>
      </c>
      <c r="M15" s="3"/>
    </row>
    <row r="16" spans="2:14" x14ac:dyDescent="0.25">
      <c r="B16" s="155" t="s">
        <v>119</v>
      </c>
      <c r="C16" s="155"/>
      <c r="D16" s="102"/>
      <c r="E16" s="130">
        <f>IF(COUNTA(E14:E15)=2,(E14-E15),"")</f>
        <v>20</v>
      </c>
      <c r="F16" s="3"/>
      <c r="I16" s="186" t="s">
        <v>125</v>
      </c>
      <c r="J16" s="186"/>
      <c r="K16" s="128"/>
      <c r="L16" s="139">
        <f>IF(COUNTA(L14:L15)=2,(L15-L14),"")</f>
        <v>1</v>
      </c>
      <c r="M16" s="3"/>
    </row>
    <row r="17" spans="2:14" x14ac:dyDescent="0.25">
      <c r="B17" s="155" t="s">
        <v>86</v>
      </c>
      <c r="C17" s="155"/>
      <c r="D17" s="102"/>
      <c r="E17" s="127">
        <f>IF(E16="","",(E14-E15)/E14)</f>
        <v>0.95238095238095233</v>
      </c>
      <c r="F17" s="3"/>
      <c r="I17" s="186" t="s">
        <v>86</v>
      </c>
      <c r="J17" s="186"/>
      <c r="K17" s="128"/>
      <c r="L17" s="133">
        <f>IF(L16="","",(L15-L14)/L15)</f>
        <v>1</v>
      </c>
      <c r="M17" s="3"/>
    </row>
    <row r="18" spans="2:14" x14ac:dyDescent="0.25">
      <c r="B18" s="43"/>
      <c r="C18" s="43"/>
      <c r="D18" s="43"/>
      <c r="E18" s="43"/>
      <c r="F18" s="3"/>
      <c r="I18" s="43"/>
      <c r="J18" s="43"/>
      <c r="K18" s="43"/>
      <c r="L18" s="43"/>
      <c r="M18" s="3"/>
    </row>
    <row r="19" spans="2:14" x14ac:dyDescent="0.25">
      <c r="B19" s="172" t="s">
        <v>94</v>
      </c>
      <c r="C19" s="172"/>
      <c r="D19" s="102"/>
      <c r="E19" s="60"/>
      <c r="F19" s="3"/>
      <c r="I19" s="185" t="s">
        <v>122</v>
      </c>
      <c r="J19" s="185"/>
      <c r="K19" s="128"/>
      <c r="L19" s="60"/>
      <c r="M19" s="3"/>
    </row>
    <row r="20" spans="2:14" x14ac:dyDescent="0.25">
      <c r="B20" s="155" t="s">
        <v>120</v>
      </c>
      <c r="C20" s="155"/>
      <c r="D20" s="102"/>
      <c r="E20" s="116"/>
      <c r="F20" s="3"/>
      <c r="I20" s="186" t="s">
        <v>123</v>
      </c>
      <c r="J20" s="186"/>
      <c r="K20" s="128"/>
      <c r="L20" s="136"/>
      <c r="M20" s="3"/>
    </row>
    <row r="21" spans="2:14" x14ac:dyDescent="0.25">
      <c r="B21" s="155" t="s">
        <v>118</v>
      </c>
      <c r="C21" s="155"/>
      <c r="D21" s="102"/>
      <c r="E21" s="116"/>
      <c r="F21" s="3"/>
      <c r="I21" s="186" t="s">
        <v>124</v>
      </c>
      <c r="J21" s="186"/>
      <c r="K21" s="128"/>
      <c r="L21" s="136"/>
      <c r="M21" s="3"/>
    </row>
    <row r="22" spans="2:14" x14ac:dyDescent="0.25">
      <c r="B22" s="155" t="s">
        <v>119</v>
      </c>
      <c r="C22" s="155"/>
      <c r="D22" s="102"/>
      <c r="E22" s="126" t="str">
        <f>IF(COUNTA(E20:E21)=2,(E20-E21),"")</f>
        <v/>
      </c>
      <c r="F22" s="3"/>
      <c r="I22" s="186" t="s">
        <v>125</v>
      </c>
      <c r="J22" s="186"/>
      <c r="K22" s="128"/>
      <c r="L22" s="139" t="str">
        <f>IF(COUNTA(L20:L21)=2,(L21-L20),"")</f>
        <v/>
      </c>
      <c r="M22" s="3"/>
    </row>
    <row r="23" spans="2:14" x14ac:dyDescent="0.25">
      <c r="B23" s="155" t="s">
        <v>86</v>
      </c>
      <c r="C23" s="155"/>
      <c r="D23" s="102"/>
      <c r="E23" s="127" t="str">
        <f>IF(E22="","",(E20-E21)/E20)</f>
        <v/>
      </c>
      <c r="F23" s="3"/>
      <c r="I23" s="186" t="s">
        <v>86</v>
      </c>
      <c r="J23" s="186"/>
      <c r="K23" s="128"/>
      <c r="L23" s="133" t="str">
        <f>IF(L22="","",(L21-L20)/L21)</f>
        <v/>
      </c>
      <c r="M23" s="3"/>
    </row>
    <row r="24" spans="2:14" x14ac:dyDescent="0.25">
      <c r="B24" s="3"/>
      <c r="C24" s="3"/>
      <c r="D24" s="43"/>
      <c r="E24" s="3"/>
      <c r="F24" s="3"/>
      <c r="I24" s="3"/>
      <c r="J24" s="3"/>
      <c r="K24" s="43"/>
      <c r="L24" s="3"/>
      <c r="M24" s="3"/>
    </row>
    <row r="25" spans="2:14" x14ac:dyDescent="0.25">
      <c r="B25" s="172" t="s">
        <v>95</v>
      </c>
      <c r="C25" s="172"/>
      <c r="D25" s="102"/>
      <c r="E25" s="60"/>
      <c r="F25" s="3"/>
      <c r="I25" s="185" t="s">
        <v>122</v>
      </c>
      <c r="J25" s="185"/>
      <c r="K25" s="128"/>
      <c r="L25" s="60"/>
      <c r="M25" s="3"/>
    </row>
    <row r="26" spans="2:14" x14ac:dyDescent="0.25">
      <c r="B26" s="155" t="s">
        <v>120</v>
      </c>
      <c r="C26" s="155"/>
      <c r="D26" s="102"/>
      <c r="E26" s="116"/>
      <c r="F26" s="3"/>
      <c r="G26" s="2"/>
      <c r="I26" s="186" t="s">
        <v>123</v>
      </c>
      <c r="J26" s="186"/>
      <c r="K26" s="128"/>
      <c r="L26" s="136"/>
      <c r="M26" s="3"/>
      <c r="N26" s="2"/>
    </row>
    <row r="27" spans="2:14" x14ac:dyDescent="0.25">
      <c r="B27" s="155" t="s">
        <v>118</v>
      </c>
      <c r="C27" s="155"/>
      <c r="D27" s="102"/>
      <c r="E27" s="116"/>
      <c r="F27" s="3"/>
      <c r="I27" s="186" t="s">
        <v>124</v>
      </c>
      <c r="J27" s="186"/>
      <c r="K27" s="128"/>
      <c r="L27" s="136"/>
      <c r="M27" s="3"/>
    </row>
    <row r="28" spans="2:14" x14ac:dyDescent="0.25">
      <c r="B28" s="155" t="s">
        <v>119</v>
      </c>
      <c r="C28" s="155"/>
      <c r="D28" s="102"/>
      <c r="E28" s="126" t="str">
        <f>IF(COUNTA(E26:E27)=2,(E26-E27),"")</f>
        <v/>
      </c>
      <c r="F28" s="3"/>
      <c r="I28" s="186" t="s">
        <v>125</v>
      </c>
      <c r="J28" s="186"/>
      <c r="K28" s="128"/>
      <c r="L28" s="139" t="str">
        <f>IF(COUNTA(L26:L27)=2,(L27-L26),"")</f>
        <v/>
      </c>
      <c r="M28" s="3"/>
    </row>
    <row r="29" spans="2:14" x14ac:dyDescent="0.25">
      <c r="B29" s="155" t="s">
        <v>86</v>
      </c>
      <c r="C29" s="155"/>
      <c r="D29" s="102"/>
      <c r="E29" s="127" t="str">
        <f>IF(E28="","",(E26-E27)/E26)</f>
        <v/>
      </c>
      <c r="F29" s="3"/>
      <c r="I29" s="186" t="s">
        <v>86</v>
      </c>
      <c r="J29" s="186"/>
      <c r="K29" s="128"/>
      <c r="L29" s="133" t="str">
        <f>IF(L28="","",(L27-L26)/L27)</f>
        <v/>
      </c>
      <c r="M29" s="3"/>
    </row>
    <row r="30" spans="2:14" x14ac:dyDescent="0.25">
      <c r="B30" s="3"/>
      <c r="C30" s="3"/>
      <c r="D30" s="43"/>
      <c r="E30" s="3"/>
      <c r="F30" s="3"/>
      <c r="I30" s="3"/>
      <c r="J30" s="3"/>
      <c r="K30" s="43"/>
      <c r="L30" s="3"/>
      <c r="M30" s="3"/>
    </row>
    <row r="31" spans="2:14" x14ac:dyDescent="0.25">
      <c r="B31" s="172" t="s">
        <v>96</v>
      </c>
      <c r="C31" s="172"/>
      <c r="D31" s="102"/>
      <c r="E31" s="60"/>
      <c r="F31" s="3"/>
      <c r="I31" s="185" t="s">
        <v>122</v>
      </c>
      <c r="J31" s="185"/>
      <c r="K31" s="128"/>
      <c r="L31" s="60"/>
      <c r="M31" s="3"/>
    </row>
    <row r="32" spans="2:14" x14ac:dyDescent="0.25">
      <c r="B32" s="155" t="s">
        <v>120</v>
      </c>
      <c r="C32" s="155"/>
      <c r="D32" s="102"/>
      <c r="E32" s="116"/>
      <c r="F32" s="3"/>
      <c r="I32" s="186" t="s">
        <v>123</v>
      </c>
      <c r="J32" s="186"/>
      <c r="K32" s="128"/>
      <c r="L32" s="136"/>
      <c r="M32" s="3"/>
    </row>
    <row r="33" spans="2:14" x14ac:dyDescent="0.25">
      <c r="B33" s="155" t="s">
        <v>118</v>
      </c>
      <c r="C33" s="155"/>
      <c r="D33" s="102"/>
      <c r="E33" s="116"/>
      <c r="F33" s="3"/>
      <c r="G33" s="2"/>
      <c r="I33" s="186" t="s">
        <v>124</v>
      </c>
      <c r="J33" s="186"/>
      <c r="K33" s="128"/>
      <c r="L33" s="136"/>
      <c r="M33" s="3"/>
      <c r="N33" s="2"/>
    </row>
    <row r="34" spans="2:14" x14ac:dyDescent="0.25">
      <c r="B34" s="155" t="s">
        <v>119</v>
      </c>
      <c r="C34" s="155"/>
      <c r="D34" s="102"/>
      <c r="E34" s="126" t="str">
        <f>IF(COUNTA(E32:E33)=2,(E32-E33),"")</f>
        <v/>
      </c>
      <c r="F34" s="3"/>
      <c r="I34" s="186" t="s">
        <v>125</v>
      </c>
      <c r="J34" s="186"/>
      <c r="K34" s="128"/>
      <c r="L34" s="139" t="str">
        <f>IF(COUNTA(L32:L33)=2,(L33-L32),"")</f>
        <v/>
      </c>
      <c r="M34" s="3"/>
    </row>
    <row r="35" spans="2:14" x14ac:dyDescent="0.25">
      <c r="B35" s="155" t="s">
        <v>86</v>
      </c>
      <c r="C35" s="155"/>
      <c r="D35" s="102"/>
      <c r="E35" s="127" t="str">
        <f>IF(E34="","",(E32-E33)/E32)</f>
        <v/>
      </c>
      <c r="F35" s="3"/>
      <c r="I35" s="186" t="s">
        <v>86</v>
      </c>
      <c r="J35" s="186"/>
      <c r="K35" s="128"/>
      <c r="L35" s="133" t="str">
        <f>IF(L34="","",(L33-L32)/L33)</f>
        <v/>
      </c>
      <c r="M35" s="3"/>
    </row>
    <row r="40" spans="2:14" x14ac:dyDescent="0.25">
      <c r="G40" s="2"/>
    </row>
    <row r="41" spans="2:14" x14ac:dyDescent="0.25">
      <c r="G41" s="2"/>
    </row>
    <row r="42" spans="2:14" x14ac:dyDescent="0.25">
      <c r="G42" s="2"/>
    </row>
    <row r="43" spans="2:14" x14ac:dyDescent="0.25">
      <c r="G43" s="2"/>
    </row>
    <row r="44" spans="2:14" x14ac:dyDescent="0.25">
      <c r="G44" s="2"/>
    </row>
    <row r="45" spans="2:14" x14ac:dyDescent="0.25">
      <c r="G45" s="2"/>
    </row>
    <row r="46" spans="2:14" x14ac:dyDescent="0.25">
      <c r="G46" s="2"/>
    </row>
    <row r="47" spans="2:14" x14ac:dyDescent="0.25">
      <c r="G47" s="2"/>
    </row>
    <row r="48" spans="2:14" x14ac:dyDescent="0.25">
      <c r="G48" s="2"/>
    </row>
    <row r="49" spans="7:7" x14ac:dyDescent="0.25">
      <c r="G49" s="2"/>
    </row>
    <row r="50" spans="7:7" x14ac:dyDescent="0.25">
      <c r="G50" s="2"/>
    </row>
    <row r="51" spans="7:7" x14ac:dyDescent="0.25">
      <c r="G51" s="2"/>
    </row>
    <row r="52" spans="7:7" x14ac:dyDescent="0.25">
      <c r="G52" s="2"/>
    </row>
    <row r="53" spans="7:7" x14ac:dyDescent="0.25">
      <c r="G53" s="2"/>
    </row>
    <row r="54" spans="7:7" x14ac:dyDescent="0.25">
      <c r="G54" s="2"/>
    </row>
    <row r="55" spans="7:7" x14ac:dyDescent="0.25">
      <c r="G55" s="2"/>
    </row>
    <row r="56" spans="7:7" x14ac:dyDescent="0.25">
      <c r="G56" s="2"/>
    </row>
    <row r="57" spans="7:7" x14ac:dyDescent="0.25">
      <c r="G57" s="2"/>
    </row>
    <row r="58" spans="7:7" x14ac:dyDescent="0.25">
      <c r="G58" s="2"/>
    </row>
    <row r="59" spans="7:7" x14ac:dyDescent="0.25">
      <c r="G59" s="2"/>
    </row>
    <row r="60" spans="7:7" x14ac:dyDescent="0.25">
      <c r="G60" s="2"/>
    </row>
    <row r="61" spans="7:7" x14ac:dyDescent="0.25">
      <c r="G61" s="2"/>
    </row>
    <row r="62" spans="7:7" x14ac:dyDescent="0.25">
      <c r="G62" s="2"/>
    </row>
    <row r="63" spans="7:7" x14ac:dyDescent="0.25">
      <c r="G63" s="2"/>
    </row>
    <row r="64" spans="7:7" x14ac:dyDescent="0.25">
      <c r="G64" s="2"/>
    </row>
    <row r="65" spans="7:7" x14ac:dyDescent="0.25">
      <c r="G65" s="2"/>
    </row>
    <row r="66" spans="7:7" x14ac:dyDescent="0.25">
      <c r="G66" s="2"/>
    </row>
    <row r="67" spans="7:7" x14ac:dyDescent="0.25">
      <c r="G67" s="2"/>
    </row>
    <row r="68" spans="7:7" x14ac:dyDescent="0.25">
      <c r="G68" s="2"/>
    </row>
    <row r="69" spans="7:7" x14ac:dyDescent="0.25">
      <c r="G69" s="2"/>
    </row>
    <row r="70" spans="7:7" x14ac:dyDescent="0.25">
      <c r="G70" s="2"/>
    </row>
    <row r="71" spans="7:7" x14ac:dyDescent="0.25">
      <c r="G71" s="2"/>
    </row>
    <row r="72" spans="7:7" x14ac:dyDescent="0.25">
      <c r="G72" s="2"/>
    </row>
    <row r="73" spans="7:7" x14ac:dyDescent="0.25">
      <c r="G73" s="2"/>
    </row>
    <row r="74" spans="7:7" x14ac:dyDescent="0.25">
      <c r="G74" s="2"/>
    </row>
    <row r="75" spans="7:7" x14ac:dyDescent="0.25">
      <c r="G75" s="2"/>
    </row>
    <row r="76" spans="7:7" x14ac:dyDescent="0.25">
      <c r="G76" s="2"/>
    </row>
    <row r="77" spans="7:7" x14ac:dyDescent="0.25">
      <c r="G77" s="2"/>
    </row>
    <row r="78" spans="7:7" x14ac:dyDescent="0.25">
      <c r="G78" s="2"/>
    </row>
    <row r="79" spans="7:7" x14ac:dyDescent="0.25">
      <c r="G79" s="2"/>
    </row>
    <row r="80" spans="7:7" x14ac:dyDescent="0.25">
      <c r="G80" s="2"/>
    </row>
    <row r="81" spans="7:7" x14ac:dyDescent="0.25">
      <c r="G81" s="2"/>
    </row>
    <row r="82" spans="7:7" x14ac:dyDescent="0.25">
      <c r="G82" s="2"/>
    </row>
    <row r="83" spans="7:7" x14ac:dyDescent="0.25">
      <c r="G83" s="2"/>
    </row>
    <row r="84" spans="7:7" x14ac:dyDescent="0.25">
      <c r="G84" s="2"/>
    </row>
    <row r="85" spans="7:7" x14ac:dyDescent="0.25">
      <c r="G85" s="2"/>
    </row>
    <row r="86" spans="7:7" x14ac:dyDescent="0.25">
      <c r="G86" s="2"/>
    </row>
    <row r="87" spans="7:7" x14ac:dyDescent="0.25">
      <c r="G87" s="2"/>
    </row>
    <row r="88" spans="7:7" x14ac:dyDescent="0.25">
      <c r="G88" s="2"/>
    </row>
    <row r="89" spans="7:7" x14ac:dyDescent="0.25">
      <c r="G89" s="2"/>
    </row>
    <row r="90" spans="7:7" x14ac:dyDescent="0.25">
      <c r="G90" s="2"/>
    </row>
    <row r="91" spans="7:7" x14ac:dyDescent="0.25">
      <c r="G91" s="2"/>
    </row>
    <row r="92" spans="7:7" x14ac:dyDescent="0.25">
      <c r="G92" s="2"/>
    </row>
    <row r="93" spans="7:7" x14ac:dyDescent="0.25">
      <c r="G93" s="2"/>
    </row>
  </sheetData>
  <sheetProtection sheet="1" objects="1" scenarios="1" selectLockedCells="1"/>
  <mergeCells count="44">
    <mergeCell ref="I25:J25"/>
    <mergeCell ref="I26:J26"/>
    <mergeCell ref="I27:J27"/>
    <mergeCell ref="I28:J28"/>
    <mergeCell ref="I29:J29"/>
    <mergeCell ref="I31:J31"/>
    <mergeCell ref="I32:J32"/>
    <mergeCell ref="I33:J33"/>
    <mergeCell ref="I34:J34"/>
    <mergeCell ref="I35:J35"/>
    <mergeCell ref="I20:J20"/>
    <mergeCell ref="I21:J21"/>
    <mergeCell ref="I22:J22"/>
    <mergeCell ref="I23:J23"/>
    <mergeCell ref="I13:J13"/>
    <mergeCell ref="I14:J14"/>
    <mergeCell ref="I15:J15"/>
    <mergeCell ref="I16:J16"/>
    <mergeCell ref="I17:J17"/>
    <mergeCell ref="B14:C14"/>
    <mergeCell ref="B15:C15"/>
    <mergeCell ref="B16:C16"/>
    <mergeCell ref="B19:C19"/>
    <mergeCell ref="I19:J19"/>
    <mergeCell ref="B2:G2"/>
    <mergeCell ref="C4:G4"/>
    <mergeCell ref="C6:G6"/>
    <mergeCell ref="B9:E10"/>
    <mergeCell ref="B13:C13"/>
    <mergeCell ref="B17:C17"/>
    <mergeCell ref="B35:C35"/>
    <mergeCell ref="B22:C22"/>
    <mergeCell ref="B23:C23"/>
    <mergeCell ref="B25:C25"/>
    <mergeCell ref="B26:C26"/>
    <mergeCell ref="B27:C27"/>
    <mergeCell ref="B28:C28"/>
    <mergeCell ref="B29:C29"/>
    <mergeCell ref="B21:C21"/>
    <mergeCell ref="B31:C31"/>
    <mergeCell ref="B32:C32"/>
    <mergeCell ref="B33:C33"/>
    <mergeCell ref="B34:C34"/>
    <mergeCell ref="B20:C20"/>
  </mergeCells>
  <dataValidations count="1">
    <dataValidation type="textLength" operator="lessThanOrEqual" allowBlank="1" showInputMessage="1" showErrorMessage="1" errorTitle="Safety Concern" error="The safety concern entered is too long. Please rephrase the decription so it does not exceed 30 characters." sqref="E13 E19 E25 E31 L13 L19 L25 L31" xr:uid="{00000000-0002-0000-0600-000000000000}">
      <formula1>30</formula1>
    </dataValidation>
  </dataValidations>
  <pageMargins left="0.7" right="0.7" top="0.75" bottom="0.75" header="0.3" footer="0.3"/>
  <pageSetup orientation="portrait" horizontalDpi="4294967293" verticalDpi="4294967293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B1:G93"/>
  <sheetViews>
    <sheetView topLeftCell="A2" workbookViewId="0">
      <selection activeCell="E13" sqref="E13"/>
    </sheetView>
  </sheetViews>
  <sheetFormatPr defaultRowHeight="15" x14ac:dyDescent="0.25"/>
  <cols>
    <col min="1" max="1" width="3.7109375" style="1" customWidth="1"/>
    <col min="2" max="2" width="17.28515625" style="1" bestFit="1" customWidth="1"/>
    <col min="3" max="3" width="15" style="1" customWidth="1"/>
    <col min="4" max="4" width="2" style="1" customWidth="1"/>
    <col min="5" max="5" width="35.7109375" style="1" customWidth="1"/>
    <col min="6" max="6" width="6.5703125" style="1" customWidth="1"/>
    <col min="7" max="7" width="46.42578125" style="1" customWidth="1"/>
    <col min="8" max="16384" width="9.140625" style="1"/>
  </cols>
  <sheetData>
    <row r="1" spans="2:7" x14ac:dyDescent="0.25">
      <c r="G1" s="10"/>
    </row>
    <row r="2" spans="2:7" ht="36" x14ac:dyDescent="0.55000000000000004">
      <c r="B2" s="147" t="str">
        <f ca="1">MID(CELL("filename",A1),FIND("]",CELL("filename",A1))+1,50)</f>
        <v>Operational Cost Savings</v>
      </c>
      <c r="C2" s="147"/>
      <c r="D2" s="147"/>
      <c r="E2" s="147"/>
      <c r="F2" s="147"/>
      <c r="G2" s="147"/>
    </row>
    <row r="4" spans="2:7" x14ac:dyDescent="0.25">
      <c r="B4" s="15" t="s">
        <v>12</v>
      </c>
      <c r="C4" s="177" t="str">
        <f>IF(Summary!D4="","",Summary!D4)</f>
        <v/>
      </c>
      <c r="D4" s="177"/>
      <c r="E4" s="177"/>
      <c r="F4" s="177"/>
      <c r="G4" s="177"/>
    </row>
    <row r="5" spans="2:7" x14ac:dyDescent="0.25">
      <c r="C5" s="39"/>
      <c r="D5" s="39"/>
      <c r="E5" s="39"/>
    </row>
    <row r="6" spans="2:7" x14ac:dyDescent="0.25">
      <c r="B6" s="15" t="s">
        <v>0</v>
      </c>
      <c r="C6" s="177" t="str">
        <f>IF(Summary!D7="","",Summary!D7)</f>
        <v/>
      </c>
      <c r="D6" s="177"/>
      <c r="E6" s="177"/>
      <c r="F6" s="177"/>
      <c r="G6" s="177"/>
    </row>
    <row r="8" spans="2:7" ht="15.75" thickBot="1" x14ac:dyDescent="0.3"/>
    <row r="9" spans="2:7" x14ac:dyDescent="0.25">
      <c r="B9" s="158" t="s">
        <v>2</v>
      </c>
      <c r="C9" s="159"/>
      <c r="D9" s="159"/>
      <c r="E9" s="160"/>
    </row>
    <row r="10" spans="2:7" ht="15.75" thickBot="1" x14ac:dyDescent="0.3">
      <c r="B10" s="161"/>
      <c r="C10" s="162"/>
      <c r="D10" s="162"/>
      <c r="E10" s="163"/>
    </row>
    <row r="11" spans="2:7" ht="15.75" customHeight="1" x14ac:dyDescent="0.25">
      <c r="B11" s="23"/>
      <c r="C11" s="23"/>
      <c r="D11" s="23"/>
      <c r="E11" s="23"/>
    </row>
    <row r="12" spans="2:7" ht="15.75" thickBot="1" x14ac:dyDescent="0.3"/>
    <row r="13" spans="2:7" ht="15.75" thickBot="1" x14ac:dyDescent="0.3">
      <c r="B13" s="172" t="s">
        <v>37</v>
      </c>
      <c r="C13" s="172"/>
      <c r="D13" s="69"/>
      <c r="E13" s="60"/>
      <c r="F13" s="3"/>
      <c r="G13" s="42" t="s">
        <v>100</v>
      </c>
    </row>
    <row r="14" spans="2:7" x14ac:dyDescent="0.25">
      <c r="B14" s="155" t="s">
        <v>97</v>
      </c>
      <c r="C14" s="155"/>
      <c r="D14" s="69"/>
      <c r="E14" s="96"/>
      <c r="F14" s="3"/>
      <c r="G14" s="82" t="str">
        <f>IF(SUM(E17,E23,E29,E35)=0,"",SUM(E17,E23,E29,E35))</f>
        <v/>
      </c>
    </row>
    <row r="15" spans="2:7" x14ac:dyDescent="0.25">
      <c r="B15" s="155" t="s">
        <v>98</v>
      </c>
      <c r="C15" s="155"/>
      <c r="D15" s="69"/>
      <c r="E15" s="96"/>
      <c r="F15" s="3"/>
    </row>
    <row r="16" spans="2:7" x14ac:dyDescent="0.25">
      <c r="B16" s="155" t="s">
        <v>109</v>
      </c>
      <c r="C16" s="155"/>
      <c r="D16" s="69"/>
      <c r="E16" s="116"/>
      <c r="F16" s="3"/>
    </row>
    <row r="17" spans="2:7" x14ac:dyDescent="0.25">
      <c r="B17" s="155" t="s">
        <v>101</v>
      </c>
      <c r="C17" s="155"/>
      <c r="D17" s="69"/>
      <c r="E17" s="125" t="str">
        <f>IF(COUNTA(E14:E16)=3,IF(((E14-E15)*E16)=0,"",(E14-E15)*E16),"")</f>
        <v/>
      </c>
      <c r="F17" s="3"/>
    </row>
    <row r="18" spans="2:7" x14ac:dyDescent="0.25">
      <c r="B18" s="43"/>
      <c r="C18" s="43"/>
      <c r="D18" s="43"/>
      <c r="E18" s="43"/>
      <c r="F18" s="3"/>
    </row>
    <row r="19" spans="2:7" x14ac:dyDescent="0.25">
      <c r="B19" s="172" t="s">
        <v>38</v>
      </c>
      <c r="C19" s="172"/>
      <c r="D19" s="69"/>
      <c r="E19" s="60"/>
      <c r="F19" s="3"/>
    </row>
    <row r="20" spans="2:7" x14ac:dyDescent="0.25">
      <c r="B20" s="155" t="s">
        <v>97</v>
      </c>
      <c r="C20" s="155"/>
      <c r="D20" s="69"/>
      <c r="E20" s="96"/>
      <c r="F20" s="3"/>
    </row>
    <row r="21" spans="2:7" x14ac:dyDescent="0.25">
      <c r="B21" s="155" t="s">
        <v>98</v>
      </c>
      <c r="C21" s="155"/>
      <c r="D21" s="69"/>
      <c r="E21" s="96"/>
      <c r="F21" s="3"/>
    </row>
    <row r="22" spans="2:7" x14ac:dyDescent="0.25">
      <c r="B22" s="155" t="s">
        <v>109</v>
      </c>
      <c r="C22" s="155"/>
      <c r="D22" s="69"/>
      <c r="E22" s="116"/>
      <c r="F22" s="3"/>
    </row>
    <row r="23" spans="2:7" x14ac:dyDescent="0.25">
      <c r="B23" s="155" t="s">
        <v>101</v>
      </c>
      <c r="C23" s="155"/>
      <c r="D23" s="69"/>
      <c r="E23" s="125" t="str">
        <f>IF(COUNTA(E20:E22)=3,IF(((E20-E21)*E22)=0,"",(E20-E21)*E22),"")</f>
        <v/>
      </c>
      <c r="F23" s="3"/>
    </row>
    <row r="24" spans="2:7" x14ac:dyDescent="0.25">
      <c r="B24" s="3"/>
      <c r="C24" s="3"/>
      <c r="D24" s="43"/>
      <c r="E24" s="3"/>
      <c r="F24" s="3"/>
    </row>
    <row r="25" spans="2:7" x14ac:dyDescent="0.25">
      <c r="B25" s="172" t="s">
        <v>39</v>
      </c>
      <c r="C25" s="172"/>
      <c r="D25" s="69"/>
      <c r="E25" s="60"/>
      <c r="F25" s="3"/>
    </row>
    <row r="26" spans="2:7" x14ac:dyDescent="0.25">
      <c r="B26" s="155" t="s">
        <v>97</v>
      </c>
      <c r="C26" s="155"/>
      <c r="D26" s="69"/>
      <c r="E26" s="96"/>
      <c r="F26" s="3"/>
      <c r="G26" s="2"/>
    </row>
    <row r="27" spans="2:7" x14ac:dyDescent="0.25">
      <c r="B27" s="155" t="s">
        <v>98</v>
      </c>
      <c r="C27" s="155"/>
      <c r="D27" s="69"/>
      <c r="E27" s="96"/>
      <c r="F27" s="3"/>
    </row>
    <row r="28" spans="2:7" x14ac:dyDescent="0.25">
      <c r="B28" s="155" t="s">
        <v>109</v>
      </c>
      <c r="C28" s="155"/>
      <c r="D28" s="69"/>
      <c r="E28" s="116"/>
      <c r="F28" s="3"/>
    </row>
    <row r="29" spans="2:7" x14ac:dyDescent="0.25">
      <c r="B29" s="155" t="s">
        <v>101</v>
      </c>
      <c r="C29" s="155"/>
      <c r="D29" s="69"/>
      <c r="E29" s="125" t="str">
        <f>IF(COUNTA(E26:E28)=3,IF(((E26-E27)*E28)=0,"",(E26-E27)*E28),"")</f>
        <v/>
      </c>
      <c r="F29" s="3"/>
    </row>
    <row r="30" spans="2:7" x14ac:dyDescent="0.25">
      <c r="B30" s="3"/>
      <c r="C30" s="3"/>
      <c r="D30" s="43"/>
      <c r="E30" s="3"/>
      <c r="F30" s="3"/>
    </row>
    <row r="31" spans="2:7" x14ac:dyDescent="0.25">
      <c r="B31" s="172" t="s">
        <v>40</v>
      </c>
      <c r="C31" s="172"/>
      <c r="D31" s="69"/>
      <c r="E31" s="60"/>
      <c r="F31" s="3"/>
    </row>
    <row r="32" spans="2:7" x14ac:dyDescent="0.25">
      <c r="B32" s="155" t="s">
        <v>97</v>
      </c>
      <c r="C32" s="155"/>
      <c r="D32" s="69"/>
      <c r="E32" s="96"/>
      <c r="F32" s="3"/>
    </row>
    <row r="33" spans="2:7" x14ac:dyDescent="0.25">
      <c r="B33" s="155" t="s">
        <v>98</v>
      </c>
      <c r="C33" s="155"/>
      <c r="D33" s="69"/>
      <c r="E33" s="96"/>
      <c r="F33" s="3"/>
      <c r="G33" s="2"/>
    </row>
    <row r="34" spans="2:7" x14ac:dyDescent="0.25">
      <c r="B34" s="155" t="s">
        <v>109</v>
      </c>
      <c r="C34" s="155"/>
      <c r="D34" s="69"/>
      <c r="E34" s="116"/>
      <c r="F34" s="3"/>
    </row>
    <row r="35" spans="2:7" x14ac:dyDescent="0.25">
      <c r="B35" s="155" t="s">
        <v>101</v>
      </c>
      <c r="C35" s="155"/>
      <c r="D35" s="69"/>
      <c r="E35" s="125" t="str">
        <f>IF(COUNTA(E32:E34)=3,IF(((E32-E33)*E34)=0,"",(E32-E33)*E34),"")</f>
        <v/>
      </c>
      <c r="F35" s="3"/>
    </row>
    <row r="40" spans="2:7" x14ac:dyDescent="0.25">
      <c r="G40" s="2"/>
    </row>
    <row r="41" spans="2:7" x14ac:dyDescent="0.25">
      <c r="G41" s="2"/>
    </row>
    <row r="42" spans="2:7" x14ac:dyDescent="0.25">
      <c r="G42" s="2"/>
    </row>
    <row r="43" spans="2:7" x14ac:dyDescent="0.25">
      <c r="G43" s="2"/>
    </row>
    <row r="44" spans="2:7" x14ac:dyDescent="0.25">
      <c r="G44" s="2"/>
    </row>
    <row r="45" spans="2:7" x14ac:dyDescent="0.25">
      <c r="G45" s="2"/>
    </row>
    <row r="46" spans="2:7" x14ac:dyDescent="0.25">
      <c r="G46" s="2"/>
    </row>
    <row r="47" spans="2:7" x14ac:dyDescent="0.25">
      <c r="G47" s="2"/>
    </row>
    <row r="48" spans="2:7" x14ac:dyDescent="0.25">
      <c r="G48" s="2"/>
    </row>
    <row r="49" spans="7:7" x14ac:dyDescent="0.25">
      <c r="G49" s="2"/>
    </row>
    <row r="50" spans="7:7" x14ac:dyDescent="0.25">
      <c r="G50" s="2"/>
    </row>
    <row r="51" spans="7:7" x14ac:dyDescent="0.25">
      <c r="G51" s="2"/>
    </row>
    <row r="52" spans="7:7" x14ac:dyDescent="0.25">
      <c r="G52" s="2"/>
    </row>
    <row r="53" spans="7:7" x14ac:dyDescent="0.25">
      <c r="G53" s="2"/>
    </row>
    <row r="54" spans="7:7" x14ac:dyDescent="0.25">
      <c r="G54" s="2"/>
    </row>
    <row r="55" spans="7:7" x14ac:dyDescent="0.25">
      <c r="G55" s="2"/>
    </row>
    <row r="56" spans="7:7" x14ac:dyDescent="0.25">
      <c r="G56" s="2"/>
    </row>
    <row r="57" spans="7:7" x14ac:dyDescent="0.25">
      <c r="G57" s="2"/>
    </row>
    <row r="58" spans="7:7" x14ac:dyDescent="0.25">
      <c r="G58" s="2"/>
    </row>
    <row r="59" spans="7:7" x14ac:dyDescent="0.25">
      <c r="G59" s="2"/>
    </row>
    <row r="60" spans="7:7" x14ac:dyDescent="0.25">
      <c r="G60" s="2"/>
    </row>
    <row r="61" spans="7:7" x14ac:dyDescent="0.25">
      <c r="G61" s="2"/>
    </row>
    <row r="62" spans="7:7" x14ac:dyDescent="0.25">
      <c r="G62" s="2"/>
    </row>
    <row r="63" spans="7:7" x14ac:dyDescent="0.25">
      <c r="G63" s="2"/>
    </row>
    <row r="64" spans="7:7" x14ac:dyDescent="0.25">
      <c r="G64" s="2"/>
    </row>
    <row r="65" spans="7:7" x14ac:dyDescent="0.25">
      <c r="G65" s="2"/>
    </row>
    <row r="66" spans="7:7" x14ac:dyDescent="0.25">
      <c r="G66" s="2"/>
    </row>
    <row r="67" spans="7:7" x14ac:dyDescent="0.25">
      <c r="G67" s="2"/>
    </row>
    <row r="68" spans="7:7" x14ac:dyDescent="0.25">
      <c r="G68" s="2"/>
    </row>
    <row r="69" spans="7:7" x14ac:dyDescent="0.25">
      <c r="G69" s="2"/>
    </row>
    <row r="70" spans="7:7" x14ac:dyDescent="0.25">
      <c r="G70" s="2"/>
    </row>
    <row r="71" spans="7:7" x14ac:dyDescent="0.25">
      <c r="G71" s="2"/>
    </row>
    <row r="72" spans="7:7" x14ac:dyDescent="0.25">
      <c r="G72" s="2"/>
    </row>
    <row r="73" spans="7:7" x14ac:dyDescent="0.25">
      <c r="G73" s="2"/>
    </row>
    <row r="74" spans="7:7" x14ac:dyDescent="0.25">
      <c r="G74" s="2"/>
    </row>
    <row r="75" spans="7:7" x14ac:dyDescent="0.25">
      <c r="G75" s="2"/>
    </row>
    <row r="76" spans="7:7" x14ac:dyDescent="0.25">
      <c r="G76" s="2"/>
    </row>
    <row r="77" spans="7:7" x14ac:dyDescent="0.25">
      <c r="G77" s="2"/>
    </row>
    <row r="78" spans="7:7" x14ac:dyDescent="0.25">
      <c r="G78" s="2"/>
    </row>
    <row r="79" spans="7:7" x14ac:dyDescent="0.25">
      <c r="G79" s="2"/>
    </row>
    <row r="80" spans="7:7" x14ac:dyDescent="0.25">
      <c r="G80" s="2"/>
    </row>
    <row r="81" spans="7:7" x14ac:dyDescent="0.25">
      <c r="G81" s="2"/>
    </row>
    <row r="82" spans="7:7" x14ac:dyDescent="0.25">
      <c r="G82" s="2"/>
    </row>
    <row r="83" spans="7:7" x14ac:dyDescent="0.25">
      <c r="G83" s="2"/>
    </row>
    <row r="84" spans="7:7" x14ac:dyDescent="0.25">
      <c r="G84" s="2"/>
    </row>
    <row r="85" spans="7:7" x14ac:dyDescent="0.25">
      <c r="G85" s="2"/>
    </row>
    <row r="86" spans="7:7" x14ac:dyDescent="0.25">
      <c r="G86" s="2"/>
    </row>
    <row r="87" spans="7:7" x14ac:dyDescent="0.25">
      <c r="G87" s="2"/>
    </row>
    <row r="88" spans="7:7" x14ac:dyDescent="0.25">
      <c r="G88" s="2"/>
    </row>
    <row r="89" spans="7:7" x14ac:dyDescent="0.25">
      <c r="G89" s="2"/>
    </row>
    <row r="90" spans="7:7" x14ac:dyDescent="0.25">
      <c r="G90" s="2"/>
    </row>
    <row r="91" spans="7:7" x14ac:dyDescent="0.25">
      <c r="G91" s="2"/>
    </row>
    <row r="92" spans="7:7" x14ac:dyDescent="0.25">
      <c r="G92" s="2"/>
    </row>
    <row r="93" spans="7:7" x14ac:dyDescent="0.25">
      <c r="G93" s="2"/>
    </row>
  </sheetData>
  <sheetProtection sheet="1" objects="1" scenarios="1" selectLockedCells="1"/>
  <mergeCells count="24">
    <mergeCell ref="B14:C14"/>
    <mergeCell ref="B15:C15"/>
    <mergeCell ref="B16:C16"/>
    <mergeCell ref="B17:C17"/>
    <mergeCell ref="B2:G2"/>
    <mergeCell ref="C4:G4"/>
    <mergeCell ref="C6:G6"/>
    <mergeCell ref="B9:E10"/>
    <mergeCell ref="B13:C13"/>
    <mergeCell ref="B35:C35"/>
    <mergeCell ref="B22:C22"/>
    <mergeCell ref="B23:C23"/>
    <mergeCell ref="B25:C25"/>
    <mergeCell ref="B26:C26"/>
    <mergeCell ref="B27:C27"/>
    <mergeCell ref="B28:C28"/>
    <mergeCell ref="B29:C29"/>
    <mergeCell ref="B31:C31"/>
    <mergeCell ref="B32:C32"/>
    <mergeCell ref="B33:C33"/>
    <mergeCell ref="B34:C34"/>
    <mergeCell ref="B19:C19"/>
    <mergeCell ref="B20:C20"/>
    <mergeCell ref="B21:C21"/>
  </mergeCells>
  <dataValidations count="1">
    <dataValidation type="textLength" operator="lessThanOrEqual" allowBlank="1" showInputMessage="1" showErrorMessage="1" errorTitle="Process Description" error="The process description entered is too long. Please rephrase the decription so it does not exceed 30 characters." sqref="E25 E31 E19 E13" xr:uid="{00000000-0002-0000-0700-000000000000}">
      <formula1>30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B1:J71"/>
  <sheetViews>
    <sheetView topLeftCell="A22" zoomScaleNormal="100" workbookViewId="0">
      <selection activeCell="E28" sqref="E28:E31"/>
    </sheetView>
  </sheetViews>
  <sheetFormatPr defaultRowHeight="15" x14ac:dyDescent="0.25"/>
  <cols>
    <col min="1" max="1" width="3.7109375" style="1" customWidth="1"/>
    <col min="2" max="2" width="18.5703125" style="1" customWidth="1"/>
    <col min="3" max="3" width="19.140625" style="1" customWidth="1"/>
    <col min="4" max="4" width="2" style="1" customWidth="1"/>
    <col min="5" max="5" width="131.140625" style="1" customWidth="1"/>
    <col min="6" max="16384" width="9.140625" style="1"/>
  </cols>
  <sheetData>
    <row r="1" spans="2:10" x14ac:dyDescent="0.25">
      <c r="F1" s="10"/>
      <c r="I1" s="2"/>
      <c r="J1" s="2"/>
    </row>
    <row r="2" spans="2:10" ht="36" x14ac:dyDescent="0.55000000000000004">
      <c r="B2" s="147" t="str">
        <f ca="1">MID(CELL("filename",A1),FIND("]",CELL("filename",A1))+1,50)</f>
        <v>Anecdotal &amp; Qualitative Results</v>
      </c>
      <c r="C2" s="147"/>
      <c r="D2" s="147"/>
      <c r="E2" s="147"/>
      <c r="F2" s="48"/>
      <c r="G2" s="48"/>
      <c r="H2" s="48"/>
      <c r="I2" s="48"/>
      <c r="J2" s="48"/>
    </row>
    <row r="3" spans="2:10" ht="15" customHeight="1" x14ac:dyDescent="0.25"/>
    <row r="4" spans="2:10" ht="15" customHeight="1" x14ac:dyDescent="0.25">
      <c r="B4" s="15" t="s">
        <v>12</v>
      </c>
      <c r="C4" s="214" t="str">
        <f>IF(Summary!D4="","",Summary!D4)</f>
        <v/>
      </c>
      <c r="D4" s="215"/>
      <c r="E4" s="216"/>
    </row>
    <row r="5" spans="2:10" ht="15" customHeight="1" x14ac:dyDescent="0.25">
      <c r="C5" s="39"/>
      <c r="D5" s="39"/>
      <c r="E5" s="39"/>
    </row>
    <row r="6" spans="2:10" ht="15" customHeight="1" x14ac:dyDescent="0.25">
      <c r="B6" s="15" t="s">
        <v>0</v>
      </c>
      <c r="C6" s="177" t="str">
        <f>IF(Summary!D7="","",Summary!D7)</f>
        <v/>
      </c>
      <c r="D6" s="177"/>
      <c r="E6" s="177"/>
    </row>
    <row r="8" spans="2:10" ht="15.75" thickBot="1" x14ac:dyDescent="0.3"/>
    <row r="9" spans="2:10" ht="15" customHeight="1" x14ac:dyDescent="0.25">
      <c r="B9" s="189" t="s">
        <v>62</v>
      </c>
      <c r="C9" s="190"/>
      <c r="D9" s="190"/>
      <c r="E9" s="191"/>
    </row>
    <row r="10" spans="2:10" x14ac:dyDescent="0.25">
      <c r="B10" s="192"/>
      <c r="C10" s="193"/>
      <c r="D10" s="193"/>
      <c r="E10" s="194"/>
    </row>
    <row r="11" spans="2:10" ht="29.25" customHeight="1" thickBot="1" x14ac:dyDescent="0.3">
      <c r="B11" s="195"/>
      <c r="C11" s="196"/>
      <c r="D11" s="196"/>
      <c r="E11" s="197"/>
    </row>
    <row r="12" spans="2:10" ht="15.75" thickBot="1" x14ac:dyDescent="0.3">
      <c r="B12" s="213"/>
      <c r="C12" s="213"/>
      <c r="D12" s="7"/>
      <c r="E12" s="7"/>
    </row>
    <row r="13" spans="2:10" ht="15.75" thickBot="1" x14ac:dyDescent="0.3">
      <c r="B13" s="210" t="s">
        <v>60</v>
      </c>
      <c r="C13" s="211"/>
      <c r="D13" s="211"/>
      <c r="E13" s="212"/>
    </row>
    <row r="14" spans="2:10" x14ac:dyDescent="0.25">
      <c r="B14" s="7"/>
      <c r="C14" s="7"/>
      <c r="D14" s="7"/>
      <c r="E14" s="7"/>
    </row>
    <row r="15" spans="2:10" x14ac:dyDescent="0.25">
      <c r="B15" s="205" t="s">
        <v>10</v>
      </c>
      <c r="C15" s="205"/>
      <c r="D15" s="3"/>
      <c r="E15" s="205" t="s">
        <v>11</v>
      </c>
    </row>
    <row r="16" spans="2:10" x14ac:dyDescent="0.25">
      <c r="B16" s="205"/>
      <c r="C16" s="205"/>
      <c r="D16" s="3"/>
      <c r="E16" s="205"/>
    </row>
    <row r="17" spans="2:5" x14ac:dyDescent="0.25">
      <c r="B17" s="30"/>
      <c r="C17" s="3"/>
      <c r="D17" s="3"/>
      <c r="E17" s="3"/>
    </row>
    <row r="18" spans="2:5" x14ac:dyDescent="0.25">
      <c r="B18" s="187"/>
      <c r="C18" s="187"/>
      <c r="D18" s="3"/>
      <c r="E18" s="188"/>
    </row>
    <row r="19" spans="2:5" x14ac:dyDescent="0.25">
      <c r="B19" s="187"/>
      <c r="C19" s="187"/>
      <c r="D19" s="3"/>
      <c r="E19" s="188"/>
    </row>
    <row r="20" spans="2:5" x14ac:dyDescent="0.25">
      <c r="B20" s="187"/>
      <c r="C20" s="187"/>
      <c r="D20" s="3"/>
      <c r="E20" s="188"/>
    </row>
    <row r="21" spans="2:5" x14ac:dyDescent="0.25">
      <c r="B21" s="187"/>
      <c r="C21" s="187"/>
      <c r="D21" s="3"/>
      <c r="E21" s="188"/>
    </row>
    <row r="22" spans="2:5" x14ac:dyDescent="0.25">
      <c r="B22" s="30"/>
      <c r="C22" s="31"/>
      <c r="D22" s="3"/>
      <c r="E22" s="32"/>
    </row>
    <row r="23" spans="2:5" x14ac:dyDescent="0.25">
      <c r="B23" s="187"/>
      <c r="C23" s="187"/>
      <c r="D23" s="3"/>
      <c r="E23" s="188"/>
    </row>
    <row r="24" spans="2:5" x14ac:dyDescent="0.25">
      <c r="B24" s="187"/>
      <c r="C24" s="187"/>
      <c r="D24" s="3"/>
      <c r="E24" s="188"/>
    </row>
    <row r="25" spans="2:5" x14ac:dyDescent="0.25">
      <c r="B25" s="187"/>
      <c r="C25" s="187"/>
      <c r="D25" s="3"/>
      <c r="E25" s="188"/>
    </row>
    <row r="26" spans="2:5" x14ac:dyDescent="0.25">
      <c r="B26" s="187"/>
      <c r="C26" s="187"/>
      <c r="D26" s="3"/>
      <c r="E26" s="188"/>
    </row>
    <row r="27" spans="2:5" x14ac:dyDescent="0.25">
      <c r="B27" s="31"/>
      <c r="C27" s="31"/>
      <c r="D27" s="3"/>
      <c r="E27" s="32"/>
    </row>
    <row r="28" spans="2:5" x14ac:dyDescent="0.25">
      <c r="B28" s="187"/>
      <c r="C28" s="187"/>
      <c r="D28" s="3"/>
      <c r="E28" s="188"/>
    </row>
    <row r="29" spans="2:5" x14ac:dyDescent="0.25">
      <c r="B29" s="187"/>
      <c r="C29" s="187"/>
      <c r="D29" s="3"/>
      <c r="E29" s="188"/>
    </row>
    <row r="30" spans="2:5" x14ac:dyDescent="0.25">
      <c r="B30" s="187"/>
      <c r="C30" s="187"/>
      <c r="D30" s="3"/>
      <c r="E30" s="188"/>
    </row>
    <row r="31" spans="2:5" x14ac:dyDescent="0.25">
      <c r="B31" s="187"/>
      <c r="C31" s="187"/>
      <c r="D31" s="3"/>
      <c r="E31" s="188"/>
    </row>
    <row r="32" spans="2:5" x14ac:dyDescent="0.25">
      <c r="B32" s="30"/>
      <c r="C32" s="31"/>
      <c r="D32" s="3"/>
      <c r="E32" s="32"/>
    </row>
    <row r="33" spans="2:5" x14ac:dyDescent="0.25">
      <c r="B33" s="187"/>
      <c r="C33" s="187"/>
      <c r="D33" s="3"/>
      <c r="E33" s="188"/>
    </row>
    <row r="34" spans="2:5" x14ac:dyDescent="0.25">
      <c r="B34" s="187"/>
      <c r="C34" s="187"/>
      <c r="D34" s="3"/>
      <c r="E34" s="188"/>
    </row>
    <row r="35" spans="2:5" x14ac:dyDescent="0.25">
      <c r="B35" s="187"/>
      <c r="C35" s="187"/>
      <c r="D35" s="3"/>
      <c r="E35" s="188"/>
    </row>
    <row r="36" spans="2:5" x14ac:dyDescent="0.25">
      <c r="B36" s="187"/>
      <c r="C36" s="187"/>
      <c r="D36" s="3"/>
      <c r="E36" s="188"/>
    </row>
    <row r="37" spans="2:5" x14ac:dyDescent="0.25">
      <c r="B37" s="30"/>
      <c r="C37" s="31"/>
      <c r="D37" s="3"/>
      <c r="E37" s="32"/>
    </row>
    <row r="38" spans="2:5" x14ac:dyDescent="0.25">
      <c r="B38" s="187"/>
      <c r="C38" s="187"/>
      <c r="D38" s="3"/>
      <c r="E38" s="188"/>
    </row>
    <row r="39" spans="2:5" x14ac:dyDescent="0.25">
      <c r="B39" s="187"/>
      <c r="C39" s="187"/>
      <c r="D39" s="3"/>
      <c r="E39" s="188"/>
    </row>
    <row r="40" spans="2:5" x14ac:dyDescent="0.25">
      <c r="B40" s="187"/>
      <c r="C40" s="187"/>
      <c r="D40" s="3"/>
      <c r="E40" s="188"/>
    </row>
    <row r="41" spans="2:5" x14ac:dyDescent="0.25">
      <c r="B41" s="187"/>
      <c r="C41" s="187"/>
      <c r="D41" s="3"/>
      <c r="E41" s="188"/>
    </row>
    <row r="42" spans="2:5" ht="15.75" thickBot="1" x14ac:dyDescent="0.3">
      <c r="B42" s="33"/>
      <c r="C42" s="33"/>
      <c r="D42" s="3"/>
      <c r="E42" s="34"/>
    </row>
    <row r="43" spans="2:5" ht="15.75" thickBot="1" x14ac:dyDescent="0.3">
      <c r="B43" s="206" t="s">
        <v>61</v>
      </c>
      <c r="C43" s="207"/>
      <c r="D43" s="207"/>
      <c r="E43" s="208"/>
    </row>
    <row r="44" spans="2:5" x14ac:dyDescent="0.25">
      <c r="B44" s="6"/>
      <c r="C44" s="8"/>
      <c r="E44" s="9"/>
    </row>
    <row r="45" spans="2:5" x14ac:dyDescent="0.25">
      <c r="B45" s="209" t="s">
        <v>10</v>
      </c>
      <c r="C45" s="209"/>
      <c r="D45" s="3"/>
      <c r="E45" s="209" t="s">
        <v>11</v>
      </c>
    </row>
    <row r="46" spans="2:5" x14ac:dyDescent="0.25">
      <c r="B46" s="209"/>
      <c r="C46" s="209"/>
      <c r="D46" s="3"/>
      <c r="E46" s="209"/>
    </row>
    <row r="47" spans="2:5" x14ac:dyDescent="0.25">
      <c r="B47" s="6"/>
      <c r="C47" s="8"/>
      <c r="E47" s="9"/>
    </row>
    <row r="48" spans="2:5" ht="15" customHeight="1" x14ac:dyDescent="0.25">
      <c r="B48" s="198"/>
      <c r="C48" s="199"/>
      <c r="D48" s="3"/>
      <c r="E48" s="204"/>
    </row>
    <row r="49" spans="2:5" x14ac:dyDescent="0.25">
      <c r="B49" s="200"/>
      <c r="C49" s="201"/>
      <c r="D49" s="3"/>
      <c r="E49" s="204"/>
    </row>
    <row r="50" spans="2:5" x14ac:dyDescent="0.25">
      <c r="B50" s="200"/>
      <c r="C50" s="201"/>
      <c r="D50" s="3"/>
      <c r="E50" s="204"/>
    </row>
    <row r="51" spans="2:5" x14ac:dyDescent="0.25">
      <c r="B51" s="202"/>
      <c r="C51" s="203"/>
      <c r="D51" s="3"/>
      <c r="E51" s="204"/>
    </row>
    <row r="52" spans="2:5" x14ac:dyDescent="0.25">
      <c r="B52" s="30"/>
      <c r="C52" s="31"/>
      <c r="D52" s="3"/>
      <c r="E52" s="32"/>
    </row>
    <row r="53" spans="2:5" x14ac:dyDescent="0.25">
      <c r="B53" s="198"/>
      <c r="C53" s="199"/>
      <c r="D53" s="3"/>
      <c r="E53" s="204"/>
    </row>
    <row r="54" spans="2:5" x14ac:dyDescent="0.25">
      <c r="B54" s="200"/>
      <c r="C54" s="201"/>
      <c r="D54" s="3"/>
      <c r="E54" s="204"/>
    </row>
    <row r="55" spans="2:5" x14ac:dyDescent="0.25">
      <c r="B55" s="200"/>
      <c r="C55" s="201"/>
      <c r="D55" s="3"/>
      <c r="E55" s="204"/>
    </row>
    <row r="56" spans="2:5" x14ac:dyDescent="0.25">
      <c r="B56" s="202"/>
      <c r="C56" s="203"/>
      <c r="D56" s="3"/>
      <c r="E56" s="204"/>
    </row>
    <row r="57" spans="2:5" x14ac:dyDescent="0.25">
      <c r="B57" s="31"/>
      <c r="C57" s="50"/>
      <c r="D57" s="3"/>
      <c r="E57" s="32"/>
    </row>
    <row r="58" spans="2:5" x14ac:dyDescent="0.25">
      <c r="B58" s="217"/>
      <c r="C58" s="217"/>
      <c r="D58" s="3"/>
      <c r="E58" s="204"/>
    </row>
    <row r="59" spans="2:5" x14ac:dyDescent="0.25">
      <c r="B59" s="217"/>
      <c r="C59" s="217"/>
      <c r="D59" s="3"/>
      <c r="E59" s="204"/>
    </row>
    <row r="60" spans="2:5" x14ac:dyDescent="0.25">
      <c r="B60" s="217"/>
      <c r="C60" s="217"/>
      <c r="D60" s="3"/>
      <c r="E60" s="204"/>
    </row>
    <row r="61" spans="2:5" x14ac:dyDescent="0.25">
      <c r="B61" s="217"/>
      <c r="C61" s="217"/>
      <c r="D61" s="3"/>
      <c r="E61" s="204"/>
    </row>
    <row r="62" spans="2:5" x14ac:dyDescent="0.25">
      <c r="B62" s="30"/>
      <c r="C62" s="31"/>
      <c r="D62" s="3"/>
      <c r="E62" s="32"/>
    </row>
    <row r="63" spans="2:5" ht="15" customHeight="1" x14ac:dyDescent="0.25">
      <c r="B63" s="217"/>
      <c r="C63" s="217"/>
      <c r="D63" s="3"/>
      <c r="E63" s="204"/>
    </row>
    <row r="64" spans="2:5" x14ac:dyDescent="0.25">
      <c r="B64" s="217"/>
      <c r="C64" s="217"/>
      <c r="D64" s="3"/>
      <c r="E64" s="204"/>
    </row>
    <row r="65" spans="2:5" x14ac:dyDescent="0.25">
      <c r="B65" s="217"/>
      <c r="C65" s="217"/>
      <c r="D65" s="3"/>
      <c r="E65" s="204"/>
    </row>
    <row r="66" spans="2:5" x14ac:dyDescent="0.25">
      <c r="B66" s="217"/>
      <c r="C66" s="217"/>
      <c r="D66" s="3"/>
      <c r="E66" s="204"/>
    </row>
    <row r="67" spans="2:5" x14ac:dyDescent="0.25">
      <c r="B67" s="30"/>
      <c r="C67" s="31"/>
      <c r="D67" s="3"/>
      <c r="E67" s="32"/>
    </row>
    <row r="68" spans="2:5" x14ac:dyDescent="0.25">
      <c r="B68" s="217"/>
      <c r="C68" s="217"/>
      <c r="D68" s="3"/>
      <c r="E68" s="204"/>
    </row>
    <row r="69" spans="2:5" x14ac:dyDescent="0.25">
      <c r="B69" s="217"/>
      <c r="C69" s="217"/>
      <c r="D69" s="3"/>
      <c r="E69" s="204"/>
    </row>
    <row r="70" spans="2:5" x14ac:dyDescent="0.25">
      <c r="B70" s="217"/>
      <c r="C70" s="217"/>
      <c r="D70" s="3"/>
      <c r="E70" s="204"/>
    </row>
    <row r="71" spans="2:5" x14ac:dyDescent="0.25">
      <c r="B71" s="217"/>
      <c r="C71" s="217"/>
      <c r="D71" s="3"/>
      <c r="E71" s="204"/>
    </row>
  </sheetData>
  <sheetProtection sheet="1" objects="1" scenarios="1" formatRows="0" insertRows="0" selectLockedCells="1"/>
  <mergeCells count="31">
    <mergeCell ref="B68:C71"/>
    <mergeCell ref="E68:E71"/>
    <mergeCell ref="B58:C61"/>
    <mergeCell ref="E58:E61"/>
    <mergeCell ref="B63:C66"/>
    <mergeCell ref="E63:E66"/>
    <mergeCell ref="B2:E2"/>
    <mergeCell ref="B13:E13"/>
    <mergeCell ref="B12:C12"/>
    <mergeCell ref="C4:E4"/>
    <mergeCell ref="C6:E6"/>
    <mergeCell ref="B53:C56"/>
    <mergeCell ref="E53:E56"/>
    <mergeCell ref="B15:C16"/>
    <mergeCell ref="B48:C51"/>
    <mergeCell ref="B43:E43"/>
    <mergeCell ref="B45:C46"/>
    <mergeCell ref="E45:E46"/>
    <mergeCell ref="E15:E16"/>
    <mergeCell ref="E48:E51"/>
    <mergeCell ref="B28:C31"/>
    <mergeCell ref="E28:E31"/>
    <mergeCell ref="B33:C36"/>
    <mergeCell ref="E33:E36"/>
    <mergeCell ref="B23:C26"/>
    <mergeCell ref="E23:E26"/>
    <mergeCell ref="B38:C41"/>
    <mergeCell ref="E38:E41"/>
    <mergeCell ref="B9:E11"/>
    <mergeCell ref="B18:C21"/>
    <mergeCell ref="E18:E21"/>
  </mergeCells>
  <pageMargins left="0.70866141732283472" right="0.70866141732283472" top="0.74803149606299213" bottom="0.74803149606299213" header="0.31496062992125984" footer="0.31496062992125984"/>
  <pageSetup scale="51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451353EEC8F648BA2456915357F632" ma:contentTypeVersion="0" ma:contentTypeDescription="Create a new document." ma:contentTypeScope="" ma:versionID="7af1fa87204e47e24b489592ad481b74">
  <xsd:schema xmlns:xsd="http://www.w3.org/2001/XMLSchema" xmlns:p="http://schemas.microsoft.com/office/2006/metadata/properties" xmlns:ns2="dec2473e-1590-48d0-8a4e-d5c8001c7598" targetNamespace="http://schemas.microsoft.com/office/2006/metadata/properties" ma:root="true" ma:fieldsID="504837747c1dbf85e81551296f114b88" ns2:_="">
    <xsd:import namespace="dec2473e-1590-48d0-8a4e-d5c8001c7598"/>
    <xsd:element name="properties">
      <xsd:complexType>
        <xsd:sequence>
          <xsd:element name="documentManagement">
            <xsd:complexType>
              <xsd:all>
                <xsd:element ref="ns2:Year_x0020_at_x0020_a_x0020_Glan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dec2473e-1590-48d0-8a4e-d5c8001c7598" elementFormDefault="qualified">
    <xsd:import namespace="http://schemas.microsoft.com/office/2006/documentManagement/types"/>
    <xsd:element name="Year_x0020_at_x0020_a_x0020_Glance" ma:index="8" nillable="true" ma:displayName="Year at a Glance" ma:default="- Please make a selection -" ma:description="Select the relevant Year to group minutes." ma:format="Dropdown" ma:internalName="Year_x0020_at_x0020_a_x0020_Glance">
      <xsd:simpleType>
        <xsd:restriction base="dms:Choice">
          <xsd:enumeration value="- Please make a selection -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_x0020_at_x0020_a_x0020_Glance xmlns="dec2473e-1590-48d0-8a4e-d5c8001c7598">2016</Year_x0020_at_x0020_a_x0020_Glance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AAC779-D088-4189-8AF1-2888C78A7F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c2473e-1590-48d0-8a4e-d5c8001c7598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7B8B22A-4418-4D71-942C-7F91F4BACAA1}">
  <ds:schemaRefs>
    <ds:schemaRef ds:uri="dec2473e-1590-48d0-8a4e-d5c8001c7598"/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5D816DE-E56E-4D22-A6D5-CB5BF2F7FC26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ED4736DB-96E2-4EAC-803B-28970C2A49E9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0305537E-D708-4203-A09D-AFC56F5CDC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Summary</vt:lpstr>
      <vt:lpstr>Staff Time Saved</vt:lpstr>
      <vt:lpstr>Bed Days Saved</vt:lpstr>
      <vt:lpstr>Supplies and 5S Savings</vt:lpstr>
      <vt:lpstr>Patient Savings</vt:lpstr>
      <vt:lpstr>Processing Days</vt:lpstr>
      <vt:lpstr>Safety</vt:lpstr>
      <vt:lpstr>Operational Cost Savings</vt:lpstr>
      <vt:lpstr>Anecdotal &amp; Qualitative Results</vt:lpstr>
      <vt:lpstr>Sustaining Measures</vt:lpstr>
      <vt:lpstr>'Anecdotal &amp; Qualitative Results'!Print_Area</vt:lpstr>
      <vt:lpstr>'Staff Time Saved'!Print_Area</vt:lpstr>
      <vt:lpstr>'Sustaining Measures'!Print_Area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Salt</dc:creator>
  <cp:lastModifiedBy>Kristine Crocker</cp:lastModifiedBy>
  <cp:lastPrinted>2012-08-19T15:47:05Z</cp:lastPrinted>
  <dcterms:created xsi:type="dcterms:W3CDTF">2010-05-03T13:17:14Z</dcterms:created>
  <dcterms:modified xsi:type="dcterms:W3CDTF">2024-07-03T15:20:16Z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